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L37" i="1" s="1"/>
  <c r="H26" i="30"/>
  <c r="G26"/>
  <c r="F26"/>
  <c r="E26"/>
  <c r="D26"/>
  <c r="C26"/>
  <c r="L25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L16" s="1"/>
  <c r="I16"/>
  <c r="I26" s="1"/>
  <c r="H16"/>
  <c r="G16"/>
  <c r="F16"/>
  <c r="E16"/>
  <c r="D16"/>
  <c r="C16"/>
  <c r="L15"/>
  <c r="L14"/>
  <c r="L13"/>
  <c r="L12"/>
  <c r="I26" i="29"/>
  <c r="H26"/>
  <c r="G26"/>
  <c r="F26"/>
  <c r="E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L16"/>
  <c r="K16"/>
  <c r="K26" s="1"/>
  <c r="L36" i="1" s="1"/>
  <c r="J16" i="29"/>
  <c r="J26" s="1"/>
  <c r="J36" i="1" s="1"/>
  <c r="I16" i="29"/>
  <c r="H16"/>
  <c r="G16"/>
  <c r="F16"/>
  <c r="E16"/>
  <c r="D16"/>
  <c r="C16"/>
  <c r="L15"/>
  <c r="L14"/>
  <c r="L13"/>
  <c r="L12"/>
  <c r="J26" i="28"/>
  <c r="I26"/>
  <c r="H26"/>
  <c r="G26"/>
  <c r="G35" i="1" s="1"/>
  <c r="F26" i="28"/>
  <c r="E26"/>
  <c r="K25"/>
  <c r="J25"/>
  <c r="I25"/>
  <c r="H25"/>
  <c r="G25"/>
  <c r="F25"/>
  <c r="E25"/>
  <c r="D25"/>
  <c r="D26" s="1"/>
  <c r="D35" i="1" s="1"/>
  <c r="C25" i="28"/>
  <c r="L25" s="1"/>
  <c r="L24"/>
  <c r="L23"/>
  <c r="L22"/>
  <c r="L21"/>
  <c r="L20"/>
  <c r="L19"/>
  <c r="L18"/>
  <c r="L16"/>
  <c r="K16"/>
  <c r="K26" s="1"/>
  <c r="L35" i="1" s="1"/>
  <c r="J16" i="28"/>
  <c r="I16"/>
  <c r="H16"/>
  <c r="G16"/>
  <c r="F16"/>
  <c r="E16"/>
  <c r="D16"/>
  <c r="C16"/>
  <c r="L15"/>
  <c r="L14"/>
  <c r="L13"/>
  <c r="L12"/>
  <c r="K26" i="27"/>
  <c r="J26"/>
  <c r="I26"/>
  <c r="H26"/>
  <c r="G26"/>
  <c r="F26"/>
  <c r="K25"/>
  <c r="J25"/>
  <c r="I25"/>
  <c r="H25"/>
  <c r="G25"/>
  <c r="F25"/>
  <c r="E25"/>
  <c r="E26" s="1"/>
  <c r="E34" i="1" s="1"/>
  <c r="D25" i="27"/>
  <c r="D26" s="1"/>
  <c r="D34" i="1" s="1"/>
  <c r="C25" i="27"/>
  <c r="L25" s="1"/>
  <c r="L24"/>
  <c r="L23"/>
  <c r="L22"/>
  <c r="L21"/>
  <c r="L20"/>
  <c r="L19"/>
  <c r="L18"/>
  <c r="L16"/>
  <c r="K16"/>
  <c r="J16"/>
  <c r="I16"/>
  <c r="H16"/>
  <c r="G16"/>
  <c r="F16"/>
  <c r="E16"/>
  <c r="D16"/>
  <c r="C16"/>
  <c r="L15"/>
  <c r="L14"/>
  <c r="L13"/>
  <c r="L12"/>
  <c r="K26" i="26"/>
  <c r="J26"/>
  <c r="I26"/>
  <c r="I33" i="1" s="1"/>
  <c r="H26" i="26"/>
  <c r="G26"/>
  <c r="K25"/>
  <c r="J25"/>
  <c r="I25"/>
  <c r="H25"/>
  <c r="G25"/>
  <c r="F25"/>
  <c r="F26" s="1"/>
  <c r="F33" i="1" s="1"/>
  <c r="E25" i="26"/>
  <c r="E26" s="1"/>
  <c r="E33" i="1" s="1"/>
  <c r="D25" i="26"/>
  <c r="D26" s="1"/>
  <c r="D33" i="1" s="1"/>
  <c r="C25" i="26"/>
  <c r="L25" s="1"/>
  <c r="L24"/>
  <c r="L23"/>
  <c r="L22"/>
  <c r="L21"/>
  <c r="L20"/>
  <c r="L19"/>
  <c r="L18"/>
  <c r="K16"/>
  <c r="J16"/>
  <c r="I16"/>
  <c r="H16"/>
  <c r="G16"/>
  <c r="F16"/>
  <c r="E16"/>
  <c r="D16"/>
  <c r="C16"/>
  <c r="C26" s="1"/>
  <c r="L15"/>
  <c r="L14"/>
  <c r="L13"/>
  <c r="L12"/>
  <c r="K26" i="25"/>
  <c r="J26"/>
  <c r="I26"/>
  <c r="H26"/>
  <c r="K25"/>
  <c r="J25"/>
  <c r="I25"/>
  <c r="H25"/>
  <c r="G25"/>
  <c r="G26" s="1"/>
  <c r="G32" i="1" s="1"/>
  <c r="F25" i="25"/>
  <c r="F26" s="1"/>
  <c r="F32" i="1" s="1"/>
  <c r="E25" i="25"/>
  <c r="E26" s="1"/>
  <c r="E32" i="1" s="1"/>
  <c r="D25" i="25"/>
  <c r="C25"/>
  <c r="L25" s="1"/>
  <c r="L24"/>
  <c r="L23"/>
  <c r="L22"/>
  <c r="L21"/>
  <c r="L20"/>
  <c r="L19"/>
  <c r="L18"/>
  <c r="K16"/>
  <c r="J16"/>
  <c r="I16"/>
  <c r="H16"/>
  <c r="G16"/>
  <c r="F16"/>
  <c r="E16"/>
  <c r="D16"/>
  <c r="D26" s="1"/>
  <c r="D32" i="1" s="1"/>
  <c r="C16" i="25"/>
  <c r="C26" s="1"/>
  <c r="L15"/>
  <c r="L14"/>
  <c r="L13"/>
  <c r="L12"/>
  <c r="K26" i="24"/>
  <c r="L31" i="1" s="1"/>
  <c r="J26" i="24"/>
  <c r="J31" i="1" s="1"/>
  <c r="I26" i="24"/>
  <c r="K25"/>
  <c r="J25"/>
  <c r="I25"/>
  <c r="H25"/>
  <c r="H26" s="1"/>
  <c r="H31" i="1" s="1"/>
  <c r="G25" i="24"/>
  <c r="G26" s="1"/>
  <c r="G31" i="1" s="1"/>
  <c r="F25" i="24"/>
  <c r="F26" s="1"/>
  <c r="F31" i="1" s="1"/>
  <c r="E25" i="24"/>
  <c r="D25"/>
  <c r="C25"/>
  <c r="L25" s="1"/>
  <c r="L24"/>
  <c r="L23"/>
  <c r="L22"/>
  <c r="L21"/>
  <c r="L20"/>
  <c r="L19"/>
  <c r="L18"/>
  <c r="K16"/>
  <c r="J16"/>
  <c r="I16"/>
  <c r="H16"/>
  <c r="G16"/>
  <c r="F16"/>
  <c r="E16"/>
  <c r="E26" s="1"/>
  <c r="E31" i="1" s="1"/>
  <c r="D16" i="24"/>
  <c r="D26" s="1"/>
  <c r="D31" i="1" s="1"/>
  <c r="C16" i="24"/>
  <c r="C26" s="1"/>
  <c r="L15"/>
  <c r="L14"/>
  <c r="L13"/>
  <c r="L12"/>
  <c r="K26" i="23"/>
  <c r="J26"/>
  <c r="K25"/>
  <c r="J25"/>
  <c r="I25"/>
  <c r="I26" s="1"/>
  <c r="I30" i="1" s="1"/>
  <c r="H25" i="23"/>
  <c r="H26" s="1"/>
  <c r="H30" i="1" s="1"/>
  <c r="G25" i="23"/>
  <c r="G26" s="1"/>
  <c r="G30" i="1" s="1"/>
  <c r="F25" i="23"/>
  <c r="E25"/>
  <c r="D25"/>
  <c r="C25"/>
  <c r="L25" s="1"/>
  <c r="L24"/>
  <c r="L23"/>
  <c r="L22"/>
  <c r="L21"/>
  <c r="L20"/>
  <c r="L19"/>
  <c r="L18"/>
  <c r="K16"/>
  <c r="J16"/>
  <c r="I16"/>
  <c r="H16"/>
  <c r="G16"/>
  <c r="F16"/>
  <c r="F26" s="1"/>
  <c r="F30" i="1" s="1"/>
  <c r="E16" i="23"/>
  <c r="E26" s="1"/>
  <c r="E30" i="1" s="1"/>
  <c r="D16" i="23"/>
  <c r="D26" s="1"/>
  <c r="D30" i="1" s="1"/>
  <c r="C16" i="23"/>
  <c r="C26" s="1"/>
  <c r="L15"/>
  <c r="L14"/>
  <c r="L13"/>
  <c r="L12"/>
  <c r="K26" i="22"/>
  <c r="K25"/>
  <c r="J25"/>
  <c r="J26" s="1"/>
  <c r="J29" i="1" s="1"/>
  <c r="I25" i="22"/>
  <c r="I26" s="1"/>
  <c r="I29" i="1" s="1"/>
  <c r="H25" i="22"/>
  <c r="H26" s="1"/>
  <c r="H29" i="1" s="1"/>
  <c r="G25" i="22"/>
  <c r="F25"/>
  <c r="E25"/>
  <c r="D25"/>
  <c r="C25"/>
  <c r="L25" s="1"/>
  <c r="L24"/>
  <c r="L23"/>
  <c r="L22"/>
  <c r="L21"/>
  <c r="L20"/>
  <c r="L19"/>
  <c r="L18"/>
  <c r="K16"/>
  <c r="J16"/>
  <c r="I16"/>
  <c r="H16"/>
  <c r="G16"/>
  <c r="G26" s="1"/>
  <c r="G29" i="1" s="1"/>
  <c r="F16" i="22"/>
  <c r="F26" s="1"/>
  <c r="F29" i="1" s="1"/>
  <c r="E16" i="22"/>
  <c r="E26" s="1"/>
  <c r="E29" i="1" s="1"/>
  <c r="D16" i="22"/>
  <c r="D26" s="1"/>
  <c r="D29" i="1" s="1"/>
  <c r="C16" i="22"/>
  <c r="C26" s="1"/>
  <c r="L15"/>
  <c r="L14"/>
  <c r="L13"/>
  <c r="L12"/>
  <c r="K25" i="21"/>
  <c r="K26" s="1"/>
  <c r="L28" i="1" s="1"/>
  <c r="J25" i="21"/>
  <c r="J26" s="1"/>
  <c r="J28" i="1" s="1"/>
  <c r="I25" i="21"/>
  <c r="I26" s="1"/>
  <c r="I28" i="1" s="1"/>
  <c r="H25" i="21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28" i="1" s="1"/>
  <c r="G16" i="21"/>
  <c r="G26" s="1"/>
  <c r="G28" i="1" s="1"/>
  <c r="F16" i="21"/>
  <c r="F26" s="1"/>
  <c r="F28" i="1" s="1"/>
  <c r="E16" i="21"/>
  <c r="E26" s="1"/>
  <c r="E28" i="1" s="1"/>
  <c r="D16" i="21"/>
  <c r="D26" s="1"/>
  <c r="D28" i="1" s="1"/>
  <c r="C16" i="21"/>
  <c r="C26" s="1"/>
  <c r="L15"/>
  <c r="L14"/>
  <c r="L13"/>
  <c r="L12"/>
  <c r="L25" i="20"/>
  <c r="K25"/>
  <c r="K26" s="1"/>
  <c r="L27" i="1" s="1"/>
  <c r="J25" i="20"/>
  <c r="J26" s="1"/>
  <c r="J27" i="1" s="1"/>
  <c r="I25" i="20"/>
  <c r="H25"/>
  <c r="G25"/>
  <c r="F25"/>
  <c r="E25"/>
  <c r="D25"/>
  <c r="C25"/>
  <c r="L24"/>
  <c r="L23"/>
  <c r="L22"/>
  <c r="L21"/>
  <c r="L20"/>
  <c r="L19"/>
  <c r="L18"/>
  <c r="K16"/>
  <c r="J16"/>
  <c r="I16"/>
  <c r="I26" s="1"/>
  <c r="I27" i="1" s="1"/>
  <c r="H16" i="20"/>
  <c r="H26" s="1"/>
  <c r="H27" i="1" s="1"/>
  <c r="G16" i="20"/>
  <c r="G26" s="1"/>
  <c r="G27" i="1" s="1"/>
  <c r="F16" i="20"/>
  <c r="F26" s="1"/>
  <c r="F27" i="1" s="1"/>
  <c r="E16" i="20"/>
  <c r="E26" s="1"/>
  <c r="E27" i="1" s="1"/>
  <c r="D16" i="20"/>
  <c r="D26" s="1"/>
  <c r="D27" i="1" s="1"/>
  <c r="C16" i="20"/>
  <c r="C26" s="1"/>
  <c r="L15"/>
  <c r="L14"/>
  <c r="L13"/>
  <c r="L12"/>
  <c r="C26" i="19"/>
  <c r="C26" i="1" s="1"/>
  <c r="L25" i="19"/>
  <c r="K25"/>
  <c r="K26" s="1"/>
  <c r="L26" i="1" s="1"/>
  <c r="J25" i="19"/>
  <c r="I25"/>
  <c r="H25"/>
  <c r="G25"/>
  <c r="F25"/>
  <c r="E25"/>
  <c r="D25"/>
  <c r="C25"/>
  <c r="L24"/>
  <c r="L23"/>
  <c r="L22"/>
  <c r="L21"/>
  <c r="L20"/>
  <c r="L19"/>
  <c r="L18"/>
  <c r="K16"/>
  <c r="J16"/>
  <c r="J26" s="1"/>
  <c r="J26" i="1" s="1"/>
  <c r="I16" i="19"/>
  <c r="I26" s="1"/>
  <c r="I26" i="1" s="1"/>
  <c r="H16" i="19"/>
  <c r="H26" s="1"/>
  <c r="H26" i="1" s="1"/>
  <c r="G16" i="19"/>
  <c r="G26" s="1"/>
  <c r="G26" i="1" s="1"/>
  <c r="F16" i="19"/>
  <c r="F26" s="1"/>
  <c r="F26" i="1" s="1"/>
  <c r="E16" i="19"/>
  <c r="E26" s="1"/>
  <c r="E26" i="1" s="1"/>
  <c r="D16" i="19"/>
  <c r="D26" s="1"/>
  <c r="D26" i="1" s="1"/>
  <c r="C16" i="19"/>
  <c r="L16" s="1"/>
  <c r="L15"/>
  <c r="L14"/>
  <c r="L13"/>
  <c r="L12"/>
  <c r="D26" i="18"/>
  <c r="D25" i="1" s="1"/>
  <c r="C26" i="18"/>
  <c r="K25"/>
  <c r="J25"/>
  <c r="I25"/>
  <c r="H25"/>
  <c r="G25"/>
  <c r="L25" s="1"/>
  <c r="F25"/>
  <c r="E25"/>
  <c r="D25"/>
  <c r="C25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H26" s="1"/>
  <c r="H25" i="1" s="1"/>
  <c r="G16" i="18"/>
  <c r="G26" s="1"/>
  <c r="G25" i="1" s="1"/>
  <c r="F16" i="18"/>
  <c r="F26" s="1"/>
  <c r="F25" i="1" s="1"/>
  <c r="E16" i="18"/>
  <c r="E26" s="1"/>
  <c r="E25" i="1" s="1"/>
  <c r="D16" i="18"/>
  <c r="C16"/>
  <c r="L16" s="1"/>
  <c r="L15"/>
  <c r="L14"/>
  <c r="L13"/>
  <c r="L12"/>
  <c r="E26" i="17"/>
  <c r="E24" i="1" s="1"/>
  <c r="D26" i="17"/>
  <c r="D24" i="1" s="1"/>
  <c r="C26" i="17"/>
  <c r="C24" i="1" s="1"/>
  <c r="K25" i="17"/>
  <c r="J25"/>
  <c r="I25"/>
  <c r="H25"/>
  <c r="L25" s="1"/>
  <c r="G25"/>
  <c r="F25"/>
  <c r="E25"/>
  <c r="D25"/>
  <c r="C25"/>
  <c r="L24"/>
  <c r="L23"/>
  <c r="L22"/>
  <c r="L21"/>
  <c r="L20"/>
  <c r="L19"/>
  <c r="L18"/>
  <c r="L16"/>
  <c r="K16"/>
  <c r="K26" s="1"/>
  <c r="L24" i="1" s="1"/>
  <c r="J16" i="17"/>
  <c r="J26" s="1"/>
  <c r="J24" i="1" s="1"/>
  <c r="I16" i="17"/>
  <c r="I26" s="1"/>
  <c r="I24" i="1" s="1"/>
  <c r="H16" i="17"/>
  <c r="H26" s="1"/>
  <c r="H24" i="1" s="1"/>
  <c r="G16" i="17"/>
  <c r="G26" s="1"/>
  <c r="G24" i="1" s="1"/>
  <c r="F16" i="17"/>
  <c r="F26" s="1"/>
  <c r="F24" i="1" s="1"/>
  <c r="E16" i="17"/>
  <c r="D16"/>
  <c r="C16"/>
  <c r="L15"/>
  <c r="L14"/>
  <c r="L13"/>
  <c r="L12"/>
  <c r="F26" i="16"/>
  <c r="F23" i="1" s="1"/>
  <c r="E26" i="16"/>
  <c r="E23" i="1" s="1"/>
  <c r="D26" i="16"/>
  <c r="C26"/>
  <c r="K25"/>
  <c r="J25"/>
  <c r="I25"/>
  <c r="L25" s="1"/>
  <c r="H25"/>
  <c r="G25"/>
  <c r="F25"/>
  <c r="E25"/>
  <c r="D25"/>
  <c r="C25"/>
  <c r="L24"/>
  <c r="L23"/>
  <c r="L22"/>
  <c r="L21"/>
  <c r="L20"/>
  <c r="L19"/>
  <c r="L18"/>
  <c r="L16"/>
  <c r="K16"/>
  <c r="K26" s="1"/>
  <c r="L23" i="1" s="1"/>
  <c r="J16" i="16"/>
  <c r="J26" s="1"/>
  <c r="J23" i="1" s="1"/>
  <c r="I16" i="16"/>
  <c r="I26" s="1"/>
  <c r="I23" i="1" s="1"/>
  <c r="H16" i="16"/>
  <c r="H26" s="1"/>
  <c r="H23" i="1" s="1"/>
  <c r="G16" i="16"/>
  <c r="G26" s="1"/>
  <c r="G23" i="1" s="1"/>
  <c r="F16" i="16"/>
  <c r="E16"/>
  <c r="D16"/>
  <c r="C16"/>
  <c r="L15"/>
  <c r="L14"/>
  <c r="L13"/>
  <c r="L12"/>
  <c r="G26" i="15"/>
  <c r="G22" i="1" s="1"/>
  <c r="F26" i="15"/>
  <c r="F22" i="1" s="1"/>
  <c r="E26" i="15"/>
  <c r="E22" i="1" s="1"/>
  <c r="D26" i="15"/>
  <c r="D22" i="1" s="1"/>
  <c r="C26" i="15"/>
  <c r="K25"/>
  <c r="J25"/>
  <c r="I25"/>
  <c r="H25"/>
  <c r="G25"/>
  <c r="L25" s="1"/>
  <c r="F25"/>
  <c r="E25"/>
  <c r="D25"/>
  <c r="C25"/>
  <c r="L24"/>
  <c r="L23"/>
  <c r="L22"/>
  <c r="L21"/>
  <c r="L20"/>
  <c r="L19"/>
  <c r="L18"/>
  <c r="K16"/>
  <c r="K26" s="1"/>
  <c r="L22" i="1" s="1"/>
  <c r="J16" i="15"/>
  <c r="J26" s="1"/>
  <c r="J22" i="1" s="1"/>
  <c r="I16" i="15"/>
  <c r="I26" s="1"/>
  <c r="I22" i="1" s="1"/>
  <c r="H16" i="15"/>
  <c r="H26" s="1"/>
  <c r="H22" i="1" s="1"/>
  <c r="G16" i="15"/>
  <c r="L16" s="1"/>
  <c r="F16"/>
  <c r="E16"/>
  <c r="D16"/>
  <c r="C16"/>
  <c r="L15"/>
  <c r="L14"/>
  <c r="L13"/>
  <c r="L12"/>
  <c r="H26" i="14"/>
  <c r="H21" i="1" s="1"/>
  <c r="G26" i="14"/>
  <c r="G21" i="1" s="1"/>
  <c r="F26" i="14"/>
  <c r="E26"/>
  <c r="D26"/>
  <c r="C26"/>
  <c r="K25"/>
  <c r="L25" s="1"/>
  <c r="J25"/>
  <c r="I25"/>
  <c r="H25"/>
  <c r="G25"/>
  <c r="F25"/>
  <c r="E25"/>
  <c r="D25"/>
  <c r="C25"/>
  <c r="L24"/>
  <c r="L23"/>
  <c r="L22"/>
  <c r="L21"/>
  <c r="L20"/>
  <c r="L19"/>
  <c r="L18"/>
  <c r="L16"/>
  <c r="K16"/>
  <c r="K26" s="1"/>
  <c r="L21" i="1" s="1"/>
  <c r="J16" i="14"/>
  <c r="J26" s="1"/>
  <c r="J21" i="1" s="1"/>
  <c r="I16" i="14"/>
  <c r="I26" s="1"/>
  <c r="I21" i="1" s="1"/>
  <c r="H16" i="14"/>
  <c r="G16"/>
  <c r="F16"/>
  <c r="E16"/>
  <c r="D16"/>
  <c r="C16"/>
  <c r="L15"/>
  <c r="L14"/>
  <c r="L13"/>
  <c r="L12"/>
  <c r="I26" i="13"/>
  <c r="I20" i="1" s="1"/>
  <c r="H26" i="13"/>
  <c r="H20" i="1" s="1"/>
  <c r="G26" i="13"/>
  <c r="G20" i="1" s="1"/>
  <c r="F26" i="13"/>
  <c r="F20" i="1" s="1"/>
  <c r="E26" i="13"/>
  <c r="D26"/>
  <c r="C26"/>
  <c r="L26" s="1"/>
  <c r="L25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L20" i="1" s="1"/>
  <c r="J16" i="13"/>
  <c r="J26" s="1"/>
  <c r="J20" i="1" s="1"/>
  <c r="I16" i="13"/>
  <c r="L16" s="1"/>
  <c r="H16"/>
  <c r="G16"/>
  <c r="F16"/>
  <c r="E16"/>
  <c r="D16"/>
  <c r="C16"/>
  <c r="L15"/>
  <c r="L14"/>
  <c r="L13"/>
  <c r="L12"/>
  <c r="J26" i="12"/>
  <c r="J19" i="1" s="1"/>
  <c r="I26" i="12"/>
  <c r="I19" i="1" s="1"/>
  <c r="H26" i="12"/>
  <c r="G26"/>
  <c r="F26"/>
  <c r="E26"/>
  <c r="D26"/>
  <c r="D19" i="1" s="1"/>
  <c r="C26" i="12"/>
  <c r="L25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L19" i="1" s="1"/>
  <c r="J16" i="12"/>
  <c r="I16"/>
  <c r="H16"/>
  <c r="G16"/>
  <c r="L16" s="1"/>
  <c r="F16"/>
  <c r="E16"/>
  <c r="D16"/>
  <c r="C16"/>
  <c r="L15"/>
  <c r="L14"/>
  <c r="L13"/>
  <c r="L12"/>
  <c r="K26" i="11"/>
  <c r="L18" i="1" s="1"/>
  <c r="J26" i="11"/>
  <c r="J18" i="1" s="1"/>
  <c r="I26" i="11"/>
  <c r="I18" i="1" s="1"/>
  <c r="H26" i="11"/>
  <c r="H18" i="1" s="1"/>
  <c r="G26" i="11"/>
  <c r="F26"/>
  <c r="E26"/>
  <c r="D26"/>
  <c r="C26"/>
  <c r="L26" s="1"/>
  <c r="K25"/>
  <c r="L25" s="1"/>
  <c r="J25"/>
  <c r="I25"/>
  <c r="H25"/>
  <c r="G25"/>
  <c r="F25"/>
  <c r="E25"/>
  <c r="D25"/>
  <c r="C25"/>
  <c r="L24"/>
  <c r="L23"/>
  <c r="L22"/>
  <c r="L21"/>
  <c r="L20"/>
  <c r="L19"/>
  <c r="L18"/>
  <c r="K16"/>
  <c r="L16" s="1"/>
  <c r="J16"/>
  <c r="I16"/>
  <c r="H16"/>
  <c r="G16"/>
  <c r="F16"/>
  <c r="E16"/>
  <c r="D16"/>
  <c r="C16"/>
  <c r="L15"/>
  <c r="L14"/>
  <c r="L13"/>
  <c r="L12"/>
  <c r="L26" i="10"/>
  <c r="K26"/>
  <c r="L17" i="1" s="1"/>
  <c r="J26" i="10"/>
  <c r="I26"/>
  <c r="H26"/>
  <c r="G26"/>
  <c r="F26"/>
  <c r="F17" i="1" s="1"/>
  <c r="E26" i="10"/>
  <c r="E17" i="1" s="1"/>
  <c r="D26" i="10"/>
  <c r="D17" i="1" s="1"/>
  <c r="C26" i="10"/>
  <c r="K25"/>
  <c r="J25"/>
  <c r="I25"/>
  <c r="L25" s="1"/>
  <c r="H25"/>
  <c r="G25"/>
  <c r="F25"/>
  <c r="E25"/>
  <c r="D25"/>
  <c r="C25"/>
  <c r="L24"/>
  <c r="L23"/>
  <c r="L22"/>
  <c r="L21"/>
  <c r="L20"/>
  <c r="L19"/>
  <c r="L18"/>
  <c r="L16"/>
  <c r="K16"/>
  <c r="J16"/>
  <c r="I16"/>
  <c r="H16"/>
  <c r="G16"/>
  <c r="F16"/>
  <c r="E16"/>
  <c r="D16"/>
  <c r="C16"/>
  <c r="L15"/>
  <c r="L14"/>
  <c r="L13"/>
  <c r="L12"/>
  <c r="K26" i="9"/>
  <c r="L16" i="1" s="1"/>
  <c r="J26" i="9"/>
  <c r="J16" i="1" s="1"/>
  <c r="I26" i="9"/>
  <c r="H26"/>
  <c r="G26"/>
  <c r="F26"/>
  <c r="E26"/>
  <c r="D26"/>
  <c r="K25"/>
  <c r="J25"/>
  <c r="I25"/>
  <c r="H25"/>
  <c r="G25"/>
  <c r="F25"/>
  <c r="E25"/>
  <c r="D25"/>
  <c r="C25"/>
  <c r="C26" s="1"/>
  <c r="L24"/>
  <c r="L23"/>
  <c r="L22"/>
  <c r="L21"/>
  <c r="L20"/>
  <c r="L19"/>
  <c r="L18"/>
  <c r="L16"/>
  <c r="K16"/>
  <c r="J16"/>
  <c r="I16"/>
  <c r="H16"/>
  <c r="G16"/>
  <c r="F16"/>
  <c r="E16"/>
  <c r="D16"/>
  <c r="C16"/>
  <c r="L15"/>
  <c r="L14"/>
  <c r="L13"/>
  <c r="L12"/>
  <c r="K26" i="8"/>
  <c r="J26"/>
  <c r="I26"/>
  <c r="H26"/>
  <c r="H15" i="1" s="1"/>
  <c r="G26" i="8"/>
  <c r="G15" i="1" s="1"/>
  <c r="F26" i="8"/>
  <c r="F15" i="1" s="1"/>
  <c r="E26" i="8"/>
  <c r="K25"/>
  <c r="J25"/>
  <c r="I25"/>
  <c r="H25"/>
  <c r="G25"/>
  <c r="F25"/>
  <c r="E25"/>
  <c r="D25"/>
  <c r="D26" s="1"/>
  <c r="D15" i="1" s="1"/>
  <c r="C25" i="8"/>
  <c r="L25" s="1"/>
  <c r="L24"/>
  <c r="L23"/>
  <c r="L22"/>
  <c r="L21"/>
  <c r="L20"/>
  <c r="L19"/>
  <c r="L18"/>
  <c r="K16"/>
  <c r="J16"/>
  <c r="I16"/>
  <c r="H16"/>
  <c r="L16" s="1"/>
  <c r="G16"/>
  <c r="F16"/>
  <c r="E16"/>
  <c r="D16"/>
  <c r="C16"/>
  <c r="L15"/>
  <c r="L14"/>
  <c r="L13"/>
  <c r="L12"/>
  <c r="K26" i="7"/>
  <c r="L14" i="1" s="1"/>
  <c r="J26" i="7"/>
  <c r="I26"/>
  <c r="H26"/>
  <c r="G26"/>
  <c r="F26"/>
  <c r="K25"/>
  <c r="J25"/>
  <c r="I25"/>
  <c r="H25"/>
  <c r="G25"/>
  <c r="F25"/>
  <c r="E25"/>
  <c r="E26" s="1"/>
  <c r="E14" i="1" s="1"/>
  <c r="D25" i="7"/>
  <c r="D26" s="1"/>
  <c r="D14" i="1" s="1"/>
  <c r="C25" i="7"/>
  <c r="L25" s="1"/>
  <c r="L24"/>
  <c r="L23"/>
  <c r="L22"/>
  <c r="L21"/>
  <c r="L20"/>
  <c r="L19"/>
  <c r="L18"/>
  <c r="K16"/>
  <c r="J16"/>
  <c r="I16"/>
  <c r="L16" s="1"/>
  <c r="H16"/>
  <c r="G16"/>
  <c r="F16"/>
  <c r="E16"/>
  <c r="D16"/>
  <c r="C16"/>
  <c r="L15"/>
  <c r="L14"/>
  <c r="L13"/>
  <c r="L12"/>
  <c r="K26" i="6"/>
  <c r="J26"/>
  <c r="J13" i="1" s="1"/>
  <c r="I26" i="6"/>
  <c r="I13" i="1" s="1"/>
  <c r="H26" i="6"/>
  <c r="H13" i="1" s="1"/>
  <c r="G26" i="6"/>
  <c r="K25"/>
  <c r="J25"/>
  <c r="I25"/>
  <c r="H25"/>
  <c r="G25"/>
  <c r="F25"/>
  <c r="F26" s="1"/>
  <c r="F13" i="1" s="1"/>
  <c r="E25" i="6"/>
  <c r="E26" s="1"/>
  <c r="E13" i="1" s="1"/>
  <c r="D25" i="6"/>
  <c r="D26" s="1"/>
  <c r="D13" i="1" s="1"/>
  <c r="C25" i="6"/>
  <c r="L25" s="1"/>
  <c r="L24"/>
  <c r="L23"/>
  <c r="L22"/>
  <c r="L21"/>
  <c r="L20"/>
  <c r="L19"/>
  <c r="L18"/>
  <c r="K16"/>
  <c r="J16"/>
  <c r="I16"/>
  <c r="H16"/>
  <c r="G16"/>
  <c r="F16"/>
  <c r="E16"/>
  <c r="D16"/>
  <c r="C16"/>
  <c r="C26" s="1"/>
  <c r="L15"/>
  <c r="L14"/>
  <c r="L13"/>
  <c r="L12"/>
  <c r="K26" i="5"/>
  <c r="L12" i="1" s="1"/>
  <c r="J26" i="5"/>
  <c r="I26"/>
  <c r="H26"/>
  <c r="K25"/>
  <c r="J25"/>
  <c r="I25"/>
  <c r="H25"/>
  <c r="G25"/>
  <c r="G26" s="1"/>
  <c r="G12" i="1" s="1"/>
  <c r="F25" i="5"/>
  <c r="F26" s="1"/>
  <c r="F12" i="1" s="1"/>
  <c r="E25" i="5"/>
  <c r="E26" s="1"/>
  <c r="E12" i="1" s="1"/>
  <c r="D25" i="5"/>
  <c r="C25"/>
  <c r="L25" s="1"/>
  <c r="L24"/>
  <c r="L23"/>
  <c r="L22"/>
  <c r="L21"/>
  <c r="L20"/>
  <c r="L19"/>
  <c r="L18"/>
  <c r="K16"/>
  <c r="J16"/>
  <c r="I16"/>
  <c r="H16"/>
  <c r="G16"/>
  <c r="F16"/>
  <c r="E16"/>
  <c r="D16"/>
  <c r="D26" s="1"/>
  <c r="D12" i="1" s="1"/>
  <c r="C16" i="5"/>
  <c r="C26" s="1"/>
  <c r="L15"/>
  <c r="L14"/>
  <c r="L13"/>
  <c r="L12"/>
  <c r="K26" i="4"/>
  <c r="L11" i="1" s="1"/>
  <c r="J26" i="4"/>
  <c r="J11" i="1" s="1"/>
  <c r="I26" i="4"/>
  <c r="I11" i="1" s="1"/>
  <c r="K25" i="4"/>
  <c r="J25"/>
  <c r="I25"/>
  <c r="H25"/>
  <c r="H26" s="1"/>
  <c r="H11" i="1" s="1"/>
  <c r="G25" i="4"/>
  <c r="F25"/>
  <c r="E25"/>
  <c r="D25"/>
  <c r="C25"/>
  <c r="L25" s="1"/>
  <c r="L24"/>
  <c r="L23"/>
  <c r="L22"/>
  <c r="L21"/>
  <c r="L20"/>
  <c r="L19"/>
  <c r="L18"/>
  <c r="K16"/>
  <c r="J16"/>
  <c r="I16"/>
  <c r="H16"/>
  <c r="G16"/>
  <c r="G26" s="1"/>
  <c r="G11" i="1" s="1"/>
  <c r="F16" i="4"/>
  <c r="F26" s="1"/>
  <c r="F11" i="1" s="1"/>
  <c r="E16" i="4"/>
  <c r="E26" s="1"/>
  <c r="E11" i="1" s="1"/>
  <c r="D16" i="4"/>
  <c r="D26" s="1"/>
  <c r="D11" i="1" s="1"/>
  <c r="C16" i="4"/>
  <c r="C26" s="1"/>
  <c r="L15"/>
  <c r="L14"/>
  <c r="L13"/>
  <c r="L12"/>
  <c r="K26" i="3"/>
  <c r="J26"/>
  <c r="K25"/>
  <c r="J25"/>
  <c r="I25"/>
  <c r="I26" s="1"/>
  <c r="I10" i="1" s="1"/>
  <c r="H25" i="3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10" i="1" s="1"/>
  <c r="G16" i="3"/>
  <c r="G26" s="1"/>
  <c r="G10" i="1" s="1"/>
  <c r="F16" i="3"/>
  <c r="F26" s="1"/>
  <c r="F10" i="1" s="1"/>
  <c r="E16" i="3"/>
  <c r="E26" s="1"/>
  <c r="E10" i="1" s="1"/>
  <c r="D16" i="3"/>
  <c r="D26" s="1"/>
  <c r="D10" i="1" s="1"/>
  <c r="C16" i="3"/>
  <c r="C26" s="1"/>
  <c r="L15"/>
  <c r="L14"/>
  <c r="L13"/>
  <c r="L12"/>
  <c r="J25" i="2"/>
  <c r="K24"/>
  <c r="I24"/>
  <c r="H24"/>
  <c r="G24"/>
  <c r="F24"/>
  <c r="E24"/>
  <c r="D24"/>
  <c r="C24"/>
  <c r="L24" s="1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L21" s="1"/>
  <c r="K20"/>
  <c r="I20"/>
  <c r="H20"/>
  <c r="G20"/>
  <c r="F20"/>
  <c r="E20"/>
  <c r="D20"/>
  <c r="C20"/>
  <c r="K19"/>
  <c r="I19"/>
  <c r="H19"/>
  <c r="G19"/>
  <c r="F19"/>
  <c r="E19"/>
  <c r="D19"/>
  <c r="C19"/>
  <c r="K18"/>
  <c r="I18"/>
  <c r="I25" s="1"/>
  <c r="H18"/>
  <c r="G18"/>
  <c r="F18"/>
  <c r="E18"/>
  <c r="E25" s="1"/>
  <c r="D18"/>
  <c r="C18"/>
  <c r="K15"/>
  <c r="J15"/>
  <c r="I15"/>
  <c r="H15"/>
  <c r="G15"/>
  <c r="F15"/>
  <c r="E15"/>
  <c r="D15"/>
  <c r="C15"/>
  <c r="L15" s="1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L13" s="1"/>
  <c r="K12"/>
  <c r="K16" s="1"/>
  <c r="J12"/>
  <c r="I12"/>
  <c r="I16" s="1"/>
  <c r="H12"/>
  <c r="H16" s="1"/>
  <c r="G12"/>
  <c r="G16" s="1"/>
  <c r="F12"/>
  <c r="E12"/>
  <c r="D12"/>
  <c r="C12"/>
  <c r="H37" i="1"/>
  <c r="G37"/>
  <c r="F37"/>
  <c r="E37"/>
  <c r="D37"/>
  <c r="C37"/>
  <c r="I36"/>
  <c r="H36"/>
  <c r="G36"/>
  <c r="F36"/>
  <c r="E36"/>
  <c r="D36"/>
  <c r="J35"/>
  <c r="I35"/>
  <c r="H35"/>
  <c r="F35"/>
  <c r="E35"/>
  <c r="L34"/>
  <c r="J34"/>
  <c r="I34"/>
  <c r="H34"/>
  <c r="G34"/>
  <c r="F34"/>
  <c r="L33"/>
  <c r="J33"/>
  <c r="H33"/>
  <c r="G33"/>
  <c r="L32"/>
  <c r="J32"/>
  <c r="I32"/>
  <c r="H32"/>
  <c r="I31"/>
  <c r="L30"/>
  <c r="J30"/>
  <c r="L29"/>
  <c r="D23"/>
  <c r="C23"/>
  <c r="C22"/>
  <c r="K22" s="1"/>
  <c r="M22" s="1"/>
  <c r="F21"/>
  <c r="E21"/>
  <c r="D21"/>
  <c r="C21"/>
  <c r="E20"/>
  <c r="D20"/>
  <c r="C20"/>
  <c r="H19"/>
  <c r="G19"/>
  <c r="F19"/>
  <c r="E19"/>
  <c r="G18"/>
  <c r="F18"/>
  <c r="E18"/>
  <c r="D18"/>
  <c r="C18"/>
  <c r="J17"/>
  <c r="I17"/>
  <c r="H17"/>
  <c r="G17"/>
  <c r="C17"/>
  <c r="I16"/>
  <c r="H16"/>
  <c r="G16"/>
  <c r="F16"/>
  <c r="E16"/>
  <c r="D16"/>
  <c r="L15"/>
  <c r="J15"/>
  <c r="I15"/>
  <c r="E15"/>
  <c r="J14"/>
  <c r="I14"/>
  <c r="H14"/>
  <c r="G14"/>
  <c r="F14"/>
  <c r="L13"/>
  <c r="G13"/>
  <c r="J12"/>
  <c r="I12"/>
  <c r="H12"/>
  <c r="L10"/>
  <c r="J10"/>
  <c r="D4"/>
  <c r="C4"/>
  <c r="K26" i="2" l="1"/>
  <c r="J16"/>
  <c r="J26" s="1"/>
  <c r="D25"/>
  <c r="D26" s="1"/>
  <c r="I26"/>
  <c r="L19"/>
  <c r="K25"/>
  <c r="F16"/>
  <c r="F26" s="1"/>
  <c r="G25"/>
  <c r="G26" s="1"/>
  <c r="D16"/>
  <c r="C16"/>
  <c r="L16" s="1"/>
  <c r="L14"/>
  <c r="L22"/>
  <c r="L20"/>
  <c r="E16"/>
  <c r="E26" s="1"/>
  <c r="F25"/>
  <c r="L38" i="1"/>
  <c r="L23" i="2"/>
  <c r="C29" i="1"/>
  <c r="K29" s="1"/>
  <c r="M29" s="1"/>
  <c r="L26" i="22"/>
  <c r="L26" i="16"/>
  <c r="K17" i="1"/>
  <c r="M17" s="1"/>
  <c r="K26"/>
  <c r="M26" s="1"/>
  <c r="K18"/>
  <c r="M18" s="1"/>
  <c r="H38"/>
  <c r="L26" i="30"/>
  <c r="I37" i="1"/>
  <c r="I38" s="1"/>
  <c r="H26" i="2"/>
  <c r="G38" i="1"/>
  <c r="C12"/>
  <c r="K12" s="1"/>
  <c r="M12" s="1"/>
  <c r="L26" i="5"/>
  <c r="C32" i="1"/>
  <c r="K32" s="1"/>
  <c r="M32" s="1"/>
  <c r="L26" i="25"/>
  <c r="F38" i="1"/>
  <c r="L26" i="12"/>
  <c r="K23" i="1"/>
  <c r="M23" s="1"/>
  <c r="E38"/>
  <c r="K21"/>
  <c r="M21" s="1"/>
  <c r="K24"/>
  <c r="M24" s="1"/>
  <c r="C28"/>
  <c r="K28" s="1"/>
  <c r="M28" s="1"/>
  <c r="L26" i="21"/>
  <c r="D38" i="1"/>
  <c r="C10"/>
  <c r="L26" i="3"/>
  <c r="C30" i="1"/>
  <c r="K30" s="1"/>
  <c r="M30" s="1"/>
  <c r="L26" i="23"/>
  <c r="C26" i="2"/>
  <c r="L26" i="9"/>
  <c r="C16" i="1"/>
  <c r="K16" s="1"/>
  <c r="M16" s="1"/>
  <c r="L26" i="14"/>
  <c r="C13" i="1"/>
  <c r="K13" s="1"/>
  <c r="M13" s="1"/>
  <c r="L26" i="6"/>
  <c r="C33" i="1"/>
  <c r="K33" s="1"/>
  <c r="M33" s="1"/>
  <c r="L26" i="26"/>
  <c r="K20" i="1"/>
  <c r="M20" s="1"/>
  <c r="L26" i="18"/>
  <c r="L26" i="15"/>
  <c r="C11" i="1"/>
  <c r="K11" s="1"/>
  <c r="M11" s="1"/>
  <c r="L26" i="4"/>
  <c r="L26" i="20"/>
  <c r="C27" i="1"/>
  <c r="K27" s="1"/>
  <c r="M27" s="1"/>
  <c r="C31"/>
  <c r="K31" s="1"/>
  <c r="M31" s="1"/>
  <c r="L26" i="24"/>
  <c r="L18" i="2"/>
  <c r="H25"/>
  <c r="J26" i="30"/>
  <c r="J37" i="1" s="1"/>
  <c r="J38" s="1"/>
  <c r="C25"/>
  <c r="K25" s="1"/>
  <c r="M25" s="1"/>
  <c r="C25" i="2"/>
  <c r="C26" i="29"/>
  <c r="C19" i="1"/>
  <c r="K19" s="1"/>
  <c r="M19" s="1"/>
  <c r="L12" i="2"/>
  <c r="L16" i="6"/>
  <c r="C26" i="8"/>
  <c r="L25" i="9"/>
  <c r="L26" i="19"/>
  <c r="L16" i="26"/>
  <c r="C26" i="28"/>
  <c r="L16" i="5"/>
  <c r="C26" i="7"/>
  <c r="L16" i="25"/>
  <c r="C26" i="27"/>
  <c r="L26" i="17"/>
  <c r="L16" i="24"/>
  <c r="L16" i="3"/>
  <c r="L16" i="23"/>
  <c r="L16" i="4"/>
  <c r="L16" i="22"/>
  <c r="L16" i="21"/>
  <c r="L16" i="20"/>
  <c r="K37" i="1" l="1"/>
  <c r="M37" s="1"/>
  <c r="L26" i="29"/>
  <c r="C36" i="1"/>
  <c r="K36" s="1"/>
  <c r="M36" s="1"/>
  <c r="C14"/>
  <c r="K14" s="1"/>
  <c r="M14" s="1"/>
  <c r="L26" i="7"/>
  <c r="C15" i="1"/>
  <c r="K15" s="1"/>
  <c r="M15" s="1"/>
  <c r="L26" i="8"/>
  <c r="C35" i="1"/>
  <c r="K35" s="1"/>
  <c r="M35" s="1"/>
  <c r="L26" i="28"/>
  <c r="K10" i="1"/>
  <c r="C34"/>
  <c r="K34" s="1"/>
  <c r="M34" s="1"/>
  <c r="L26" i="27"/>
  <c r="L26" i="2"/>
  <c r="L25"/>
  <c r="K38" i="1" l="1"/>
  <c r="M10"/>
  <c r="M38" s="1"/>
  <c r="C38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<sst xmlns="http://schemas.openxmlformats.org/spreadsheetml/2006/main" count="1273" uniqueCount="103">
  <si>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</si>
  <si>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</si>
  <si>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</si>
  <si>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</si>
  <si>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</si>
  <si>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</si>
  <si>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</si>
  <si>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</si>
  <si>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</si>
  <si>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</si>
  <si>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</si>
  <si>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</si>
  <si>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</si>
  <si>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</si>
  <si>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</si>
  <si>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</si>
  <si>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</si>
  <si>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</si>
  <si>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</si>
  <si>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</si>
  <si>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</si>
  <si>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</si>
  <si>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</si>
  <si>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</si>
  <si>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</si>
  <si>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</si>
  <si>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</si>
  <si>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</si>
  <si>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</si>
  <si>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</si>
  <si>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</si>
  <si>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</si>
  <si>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</si>
  <si>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</si>
  <si>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</si>
  <si>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</si>
  <si>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</si>
  <si>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</si>
  <si>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</si>
  <si>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</si>
  <si>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</si>
  <si>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</si>
  <si>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</si>
  <si>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</si>
  <si>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</si>
  <si>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</si>
  <si>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</si>
  <si>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</si>
  <si>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</si>
  <si>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</si>
  <si>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</si>
  <si>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</si>
  <si>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</si>
  <si>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</si>
  <si>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</si>
  <si>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</si>
  <si>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</si>
  <si>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</si>
  <si>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</si>
  <si>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</si>
  <si>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</si>
  <si>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</si>
  <si>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</si>
  <si>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</si>
  <si>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</si>
  <si>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</si>
  <si>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</si>
  <si>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</si>
  <si>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</si>
  <si>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</si>
  <si>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</si>
  <si>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</si>
  <si>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</si>
  <si>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</si>
  <si>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</si>
  <si>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</si>
  <si>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</si>
  <si>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</si>
  <si>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</si>
  <si>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</si>
  <si>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15.1.2026 a 22.1.2026.</t>
    </r>
  </si>
  <si>
    <t>DEZEMBRO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</si>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</sst>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1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3" fillId="0" borderId="0"/>
    <xf numFmtId="0" fontId="5" fillId="0" borderId="2">
      <alignment horizontal="center"/>
    </xf>
    <xf numFmtId="165" fontId="1" fillId="0" borderId="0"/>
    <xf numFmtId="0" fontId="23" fillId="9" borderId="3"/>
    <xf numFmtId="0" fontId="6" fillId="10" borderId="4"/>
    <xf numFmtId="43" fontId="23" fillId="0" borderId="0"/>
    <xf numFmtId="43" fontId="23" fillId="0" borderId="0"/>
    <xf numFmtId="43" fontId="23" fillId="0" borderId="0"/>
    <xf numFmtId="43" fontId="23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263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8" fillId="13" borderId="14" xfId="0" applyNumberFormat="1" applyFont="1" applyFill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41" fontId="19" fillId="0" borderId="18" xfId="0" applyNumberFormat="1" applyFont="1" applyBorder="1" applyAlignment="1">
      <alignment vertical="center"/>
    </xf>
    <xf numFmtId="41" fontId="19" fillId="0" borderId="19" xfId="0" applyNumberFormat="1" applyFont="1" applyBorder="1" applyAlignment="1">
      <alignment vertical="center"/>
    </xf>
    <xf numFmtId="41" fontId="19" fillId="0" borderId="17" xfId="0" applyNumberFormat="1" applyFont="1" applyBorder="1" applyAlignment="1">
      <alignment vertical="center"/>
    </xf>
    <xf numFmtId="41" fontId="19" fillId="0" borderId="16" xfId="0" applyNumberFormat="1" applyFont="1" applyBorder="1" applyAlignment="1">
      <alignment vertical="center"/>
    </xf>
    <xf numFmtId="41" fontId="19" fillId="0" borderId="20" xfId="0" applyNumberFormat="1" applyFont="1" applyBorder="1" applyAlignment="1">
      <alignment vertical="center"/>
    </xf>
    <xf numFmtId="41" fontId="19" fillId="0" borderId="21" xfId="0" applyNumberFormat="1" applyFont="1" applyBorder="1" applyAlignment="1">
      <alignment vertical="center"/>
    </xf>
    <xf numFmtId="41" fontId="15" fillId="0" borderId="22" xfId="0" applyNumberFormat="1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vertical="center"/>
    </xf>
    <xf numFmtId="3" fontId="19" fillId="0" borderId="24" xfId="0" applyNumberFormat="1" applyFont="1" applyBorder="1" applyAlignment="1">
      <alignment horizontal="center" vertical="center"/>
    </xf>
    <xf numFmtId="41" fontId="19" fillId="0" borderId="25" xfId="0" applyNumberFormat="1" applyFont="1" applyBorder="1" applyAlignment="1">
      <alignment vertical="center"/>
    </xf>
    <xf numFmtId="41" fontId="19" fillId="0" borderId="26" xfId="0" applyNumberFormat="1" applyFont="1" applyBorder="1" applyAlignment="1">
      <alignment vertical="center"/>
    </xf>
    <xf numFmtId="41" fontId="19" fillId="0" borderId="27" xfId="0" applyNumberFormat="1" applyFont="1" applyBorder="1" applyAlignment="1">
      <alignment vertical="center"/>
    </xf>
    <xf numFmtId="41" fontId="19" fillId="0" borderId="28" xfId="0" applyNumberFormat="1" applyFont="1" applyBorder="1" applyAlignment="1">
      <alignment vertical="center"/>
    </xf>
    <xf numFmtId="41" fontId="19" fillId="0" borderId="29" xfId="0" applyNumberFormat="1" applyFont="1" applyBorder="1" applyAlignment="1">
      <alignment vertical="center"/>
    </xf>
    <xf numFmtId="41" fontId="19" fillId="0" borderId="30" xfId="0" applyNumberFormat="1" applyFont="1" applyBorder="1" applyAlignment="1">
      <alignment vertical="center"/>
    </xf>
    <xf numFmtId="41" fontId="15" fillId="0" borderId="3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41" fontId="19" fillId="0" borderId="34" xfId="0" applyNumberFormat="1" applyFont="1" applyBorder="1" applyAlignment="1">
      <alignment vertical="center"/>
    </xf>
    <xf numFmtId="41" fontId="19" fillId="0" borderId="35" xfId="0" applyNumberFormat="1" applyFont="1" applyBorder="1" applyAlignment="1">
      <alignment vertical="center"/>
    </xf>
    <xf numFmtId="41" fontId="19" fillId="0" borderId="36" xfId="0" applyNumberFormat="1" applyFont="1" applyBorder="1" applyAlignment="1">
      <alignment vertical="center"/>
    </xf>
    <xf numFmtId="41" fontId="19" fillId="0" borderId="37" xfId="0" applyNumberFormat="1" applyFont="1" applyBorder="1" applyAlignment="1">
      <alignment vertical="center"/>
    </xf>
    <xf numFmtId="41" fontId="19" fillId="0" borderId="38" xfId="0" applyNumberFormat="1" applyFont="1" applyBorder="1" applyAlignment="1">
      <alignment vertical="center"/>
    </xf>
    <xf numFmtId="41" fontId="19" fillId="0" borderId="39" xfId="0" applyNumberFormat="1" applyFont="1" applyBorder="1" applyAlignment="1">
      <alignment vertical="center"/>
    </xf>
    <xf numFmtId="41" fontId="15" fillId="0" borderId="40" xfId="0" applyNumberFormat="1" applyFont="1" applyBorder="1" applyAlignment="1">
      <alignment horizontal="center" vertical="center"/>
    </xf>
    <xf numFmtId="0" fontId="16" fillId="11" borderId="41" xfId="0" applyNumberFormat="1" applyFont="1" applyFill="1" applyBorder="1" applyAlignment="1">
      <alignment horizontal="center" vertical="center" wrapText="1"/>
    </xf>
    <xf numFmtId="0" fontId="16" fillId="11" borderId="42" xfId="0" applyNumberFormat="1" applyFont="1" applyFill="1" applyBorder="1" applyAlignment="1">
      <alignment vertical="center" wrapText="1"/>
    </xf>
    <xf numFmtId="166" fontId="16" fillId="11" borderId="43" xfId="0" applyNumberFormat="1" applyFont="1" applyFill="1" applyBorder="1" applyAlignment="1">
      <alignment vertical="center" wrapText="1"/>
    </xf>
    <xf numFmtId="166" fontId="16" fillId="11" borderId="43" xfId="0" applyNumberFormat="1" applyFont="1" applyFill="1" applyBorder="1" applyAlignment="1">
      <alignment horizontal="center" vertical="center" wrapText="1"/>
    </xf>
    <xf numFmtId="166" fontId="16" fillId="11" borderId="44" xfId="0" applyNumberFormat="1" applyFont="1" applyFill="1" applyBorder="1" applyAlignment="1">
      <alignment horizontal="center" vertical="center" wrapText="1"/>
    </xf>
    <xf numFmtId="0" fontId="20" fillId="0" borderId="0" xfId="0" applyNumberFormat="1" applyFont="1"/>
    <xf numFmtId="0" fontId="19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12" fillId="0" borderId="0" xfId="0" applyNumberFormat="1" applyFont="1"/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41" fontId="19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center" vertical="center"/>
    </xf>
    <xf numFmtId="0" fontId="16" fillId="11" borderId="7" xfId="0" applyNumberFormat="1" applyFont="1" applyFill="1" applyBorder="1" applyAlignment="1">
      <alignment horizontal="center" vertical="center" wrapText="1"/>
    </xf>
    <xf numFmtId="0" fontId="16" fillId="11" borderId="8" xfId="0" applyNumberFormat="1" applyFont="1" applyFill="1" applyBorder="1" applyAlignment="1">
      <alignment horizontal="center" vertical="center" wrapText="1"/>
    </xf>
    <xf numFmtId="0" fontId="16" fillId="11" borderId="10" xfId="0" applyNumberFormat="1" applyFont="1" applyFill="1" applyBorder="1" applyAlignment="1">
      <alignment horizontal="center" vertical="center" wrapText="1"/>
    </xf>
    <xf numFmtId="0" fontId="16" fillId="11" borderId="11" xfId="0" applyNumberFormat="1" applyFont="1" applyFill="1" applyBorder="1" applyAlignment="1">
      <alignment horizontal="center" vertical="center" wrapText="1"/>
    </xf>
    <xf numFmtId="0" fontId="16" fillId="11" borderId="13" xfId="0" applyNumberFormat="1" applyFont="1" applyFill="1" applyBorder="1" applyAlignment="1">
      <alignment horizontal="center" vertical="center" wrapText="1"/>
    </xf>
    <xf numFmtId="0" fontId="16" fillId="11" borderId="14" xfId="0" applyNumberFormat="1" applyFont="1" applyFill="1" applyBorder="1" applyAlignment="1">
      <alignment horizontal="center" vertical="center" wrapText="1"/>
    </xf>
    <xf numFmtId="0" fontId="16" fillId="12" borderId="8" xfId="0" applyNumberFormat="1" applyFont="1" applyFill="1" applyBorder="1" applyAlignment="1">
      <alignment horizontal="center" vertical="center" wrapText="1"/>
    </xf>
    <xf numFmtId="0" fontId="16" fillId="13" borderId="8" xfId="0" applyNumberFormat="1" applyFont="1" applyFill="1" applyBorder="1" applyAlignment="1">
      <alignment horizontal="center" vertical="center" wrapText="1"/>
    </xf>
    <xf numFmtId="0" fontId="16" fillId="13" borderId="11" xfId="0" applyNumberFormat="1" applyFont="1" applyFill="1" applyBorder="1" applyAlignment="1">
      <alignment horizontal="center" vertical="center" wrapText="1"/>
    </xf>
    <xf numFmtId="0" fontId="16" fillId="13" borderId="14" xfId="0" applyNumberFormat="1" applyFont="1" applyFill="1" applyBorder="1" applyAlignment="1">
      <alignment horizontal="center" vertical="center" wrapText="1"/>
    </xf>
    <xf numFmtId="0" fontId="16" fillId="13" borderId="9" xfId="0" applyNumberFormat="1" applyFont="1" applyFill="1" applyBorder="1" applyAlignment="1">
      <alignment horizontal="center" vertical="center" wrapText="1"/>
    </xf>
    <xf numFmtId="0" fontId="16" fillId="13" borderId="12" xfId="0" applyNumberFormat="1" applyFont="1" applyFill="1" applyBorder="1" applyAlignment="1">
      <alignment horizontal="center" vertical="center" wrapText="1"/>
    </xf>
    <xf numFmtId="0" fontId="16" fillId="13" borderId="15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justify" vertical="top" wrapText="1"/>
    </xf>
    <xf numFmtId="0" fontId="19" fillId="0" borderId="0" xfId="0" applyNumberFormat="1" applyFont="1" applyAlignment="1">
      <alignment horizontal="justify" vertical="top" wrapText="1"/>
    </xf>
    <xf numFmtId="0" fontId="16" fillId="13" borderId="45" xfId="0" applyNumberFormat="1" applyFont="1" applyFill="1" applyBorder="1" applyAlignment="1">
      <alignment horizontal="center" vertical="center" wrapText="1"/>
    </xf>
    <xf numFmtId="0" fontId="16" fillId="13" borderId="46" xfId="0" applyNumberFormat="1" applyFont="1" applyFill="1" applyBorder="1" applyAlignment="1">
      <alignment horizontal="center" vertical="center" wrapText="1"/>
    </xf>
    <xf numFmtId="0" fontId="16" fillId="13" borderId="47" xfId="0" applyNumberFormat="1" applyFont="1" applyFill="1" applyBorder="1" applyAlignment="1">
      <alignment horizontal="left" vertical="center" wrapText="1"/>
    </xf>
    <xf numFmtId="0" fontId="16" fillId="13" borderId="14" xfId="0" applyNumberFormat="1" applyFont="1" applyFill="1" applyBorder="1" applyAlignment="1">
      <alignment horizontal="left" vertical="center" wrapText="1"/>
    </xf>
    <xf numFmtId="0" fontId="16" fillId="13" borderId="15" xfId="0" applyNumberFormat="1" applyFont="1" applyFill="1" applyBorder="1" applyAlignment="1">
      <alignment horizontal="left" vertical="center" wrapText="1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showGridLines="0" tabSelected="1" workbookViewId="0">
      <selection activeCell="B18" sqref="B18"/>
    </sheetView>
  </sheetViews>
  <sheetFormatPr defaultColWidth="10.7109375" defaultRowHeight="12"/>
  <cols>
    <col min="1" max="2" width="22.7109375" style="46" customWidth="1"/>
    <col min="3" max="10" width="25.7109375" style="46" customWidth="1"/>
    <col min="11" max="11" width="20.7109375" style="9" customWidth="1"/>
    <col min="12" max="12" width="20.7109375" style="46" customWidth="1"/>
    <col min="13" max="13" width="20.7109375" style="9" customWidth="1"/>
    <col min="14" max="18" width="10.7109375" style="46" customWidth="1"/>
    <col min="19" max="16384" width="10.7109375" style="46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DEZEMBRO</v>
      </c>
      <c r="D4" s="6">
        <f>JE!D4</f>
        <v>2025</v>
      </c>
      <c r="K4" s="3"/>
      <c r="M4" s="3"/>
    </row>
    <row r="5" spans="1:13" s="1" customFormat="1" ht="34.5" customHeight="1">
      <c r="A5" s="242" t="s">
        <v>6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243" t="s">
        <v>8</v>
      </c>
      <c r="B7" s="244"/>
      <c r="C7" s="249" t="s">
        <v>9</v>
      </c>
      <c r="D7" s="249"/>
      <c r="E7" s="249"/>
      <c r="F7" s="249"/>
      <c r="G7" s="249"/>
      <c r="H7" s="249"/>
      <c r="I7" s="249"/>
      <c r="J7" s="250" t="s">
        <v>10</v>
      </c>
      <c r="K7" s="250" t="s">
        <v>11</v>
      </c>
      <c r="L7" s="250"/>
      <c r="M7" s="253"/>
    </row>
    <row r="8" spans="1:13" s="9" customFormat="1" ht="39.75" customHeight="1">
      <c r="A8" s="245"/>
      <c r="B8" s="246"/>
      <c r="C8" s="251" t="s">
        <v>12</v>
      </c>
      <c r="D8" s="251"/>
      <c r="E8" s="251"/>
      <c r="F8" s="251"/>
      <c r="G8" s="251" t="s">
        <v>13</v>
      </c>
      <c r="H8" s="251"/>
      <c r="I8" s="251"/>
      <c r="J8" s="251"/>
      <c r="K8" s="251" t="s">
        <v>14</v>
      </c>
      <c r="L8" s="251" t="s">
        <v>15</v>
      </c>
      <c r="M8" s="254" t="s">
        <v>16</v>
      </c>
    </row>
    <row r="9" spans="1:13" ht="49.5" customHeight="1">
      <c r="A9" s="247"/>
      <c r="B9" s="248"/>
      <c r="C9" s="11" t="s">
        <v>17</v>
      </c>
      <c r="D9" s="11" t="s">
        <v>18</v>
      </c>
      <c r="E9" s="11" t="s">
        <v>19</v>
      </c>
      <c r="F9" s="11" t="s">
        <v>20</v>
      </c>
      <c r="G9" s="11" t="s">
        <v>21</v>
      </c>
      <c r="H9" s="11" t="s">
        <v>19</v>
      </c>
      <c r="I9" s="11" t="s">
        <v>20</v>
      </c>
      <c r="J9" s="252"/>
      <c r="K9" s="252"/>
      <c r="L9" s="252"/>
      <c r="M9" s="255"/>
    </row>
    <row r="10" spans="1:13" ht="30" customHeight="1">
      <c r="A10" s="12" t="s">
        <v>22</v>
      </c>
      <c r="B10" s="13" t="s">
        <v>23</v>
      </c>
      <c r="C10" s="14">
        <f>TSE!$C$26</f>
        <v>652</v>
      </c>
      <c r="D10" s="15">
        <f>TSE!$D$26</f>
        <v>74</v>
      </c>
      <c r="E10" s="15">
        <f>TSE!$E$26</f>
        <v>14</v>
      </c>
      <c r="F10" s="16">
        <f>TSE!$F$26</f>
        <v>2</v>
      </c>
      <c r="G10" s="17">
        <f>TSE!$G$26</f>
        <v>3</v>
      </c>
      <c r="H10" s="15">
        <f>TSE!$H$26</f>
        <v>5</v>
      </c>
      <c r="I10" s="18">
        <f>TSE!$I$26</f>
        <v>1</v>
      </c>
      <c r="J10" s="19">
        <f>TSE!$J$26</f>
        <v>19</v>
      </c>
      <c r="K10" s="20">
        <f t="shared" ref="K10:K37" si="0">SUM(C10:J10)</f>
        <v>770</v>
      </c>
      <c r="L10" s="19">
        <f>TSE!$K$26</f>
        <v>38</v>
      </c>
      <c r="M10" s="20">
        <f t="shared" ref="M10:M37" si="1">K10+L10</f>
        <v>808</v>
      </c>
    </row>
    <row r="11" spans="1:13" ht="30" customHeight="1">
      <c r="A11" s="21" t="s">
        <v>24</v>
      </c>
      <c r="B11" s="22" t="s">
        <v>25</v>
      </c>
      <c r="C11" s="23">
        <f>'TRE-AC'!$C$26</f>
        <v>94</v>
      </c>
      <c r="D11" s="24">
        <f>'TRE-AC'!$D$26</f>
        <v>1</v>
      </c>
      <c r="E11" s="24">
        <f>'TRE-AC'!$E$26</f>
        <v>0</v>
      </c>
      <c r="F11" s="25">
        <f>'TRE-AC'!$F$26</f>
        <v>0</v>
      </c>
      <c r="G11" s="26">
        <f>'TRE-AC'!$G$26</f>
        <v>3</v>
      </c>
      <c r="H11" s="24">
        <f>'TRE-AC'!$H$26</f>
        <v>15</v>
      </c>
      <c r="I11" s="27">
        <f>'TRE-AC'!$I$26</f>
        <v>3</v>
      </c>
      <c r="J11" s="28">
        <f>'TRE-AC'!$J$26</f>
        <v>4</v>
      </c>
      <c r="K11" s="29">
        <f t="shared" si="0"/>
        <v>120</v>
      </c>
      <c r="L11" s="28">
        <f>'TRE-AC'!$K$26</f>
        <v>7</v>
      </c>
      <c r="M11" s="29">
        <f t="shared" si="1"/>
        <v>127</v>
      </c>
    </row>
    <row r="12" spans="1:13" ht="30" customHeight="1">
      <c r="A12" s="21" t="s">
        <v>26</v>
      </c>
      <c r="B12" s="22" t="s">
        <v>27</v>
      </c>
      <c r="C12" s="23">
        <f>'TRE-AL'!$C$26</f>
        <v>213</v>
      </c>
      <c r="D12" s="24">
        <f>'TRE-AL'!$D$26</f>
        <v>24</v>
      </c>
      <c r="E12" s="24">
        <f>'TRE-AL'!$E$26</f>
        <v>1</v>
      </c>
      <c r="F12" s="25">
        <f>'TRE-AL'!$F$26</f>
        <v>0</v>
      </c>
      <c r="G12" s="26">
        <f>'TRE-AL'!$G$26</f>
        <v>3</v>
      </c>
      <c r="H12" s="24">
        <f>'TRE-AL'!$H$26</f>
        <v>14</v>
      </c>
      <c r="I12" s="27">
        <f>'TRE-AL'!$I$26</f>
        <v>1</v>
      </c>
      <c r="J12" s="28">
        <f>'TRE-AL'!$J$26</f>
        <v>12</v>
      </c>
      <c r="K12" s="29">
        <f t="shared" si="0"/>
        <v>268</v>
      </c>
      <c r="L12" s="28">
        <f>'TRE-AL'!$K$26</f>
        <v>4</v>
      </c>
      <c r="M12" s="29">
        <f t="shared" si="1"/>
        <v>272</v>
      </c>
    </row>
    <row r="13" spans="1:13" ht="30" customHeight="1">
      <c r="A13" s="21" t="s">
        <v>28</v>
      </c>
      <c r="B13" s="22" t="s">
        <v>29</v>
      </c>
      <c r="C13" s="23">
        <f>'TRE-AM'!$C$26</f>
        <v>192</v>
      </c>
      <c r="D13" s="24">
        <f>'TRE-AM'!$D$26</f>
        <v>0</v>
      </c>
      <c r="E13" s="24">
        <f>'TRE-AM'!$E$26</f>
        <v>2</v>
      </c>
      <c r="F13" s="25">
        <f>'TRE-AM'!$F$26</f>
        <v>0</v>
      </c>
      <c r="G13" s="26">
        <f>'TRE-AM'!$G$26</f>
        <v>1</v>
      </c>
      <c r="H13" s="24">
        <f>'TRE-AM'!$H$26</f>
        <v>84</v>
      </c>
      <c r="I13" s="27">
        <f>'TRE-AM'!$I$26</f>
        <v>0</v>
      </c>
      <c r="J13" s="28">
        <f>'TRE-AM'!$J$26</f>
        <v>3</v>
      </c>
      <c r="K13" s="29">
        <f t="shared" si="0"/>
        <v>282</v>
      </c>
      <c r="L13" s="28">
        <f>'TRE-AM'!$K$26</f>
        <v>10</v>
      </c>
      <c r="M13" s="29">
        <f t="shared" si="1"/>
        <v>292</v>
      </c>
    </row>
    <row r="14" spans="1:13" ht="30" customHeight="1">
      <c r="A14" s="21" t="s">
        <v>30</v>
      </c>
      <c r="B14" s="22" t="s">
        <v>31</v>
      </c>
      <c r="C14" s="23">
        <f>'TRE-BA'!$C$26</f>
        <v>517</v>
      </c>
      <c r="D14" s="24">
        <f>'TRE-BA'!$D$26</f>
        <v>18</v>
      </c>
      <c r="E14" s="24">
        <f>'TRE-BA'!$E$26</f>
        <v>1</v>
      </c>
      <c r="F14" s="25">
        <f>'TRE-BA'!$F$26</f>
        <v>0</v>
      </c>
      <c r="G14" s="26">
        <f>'TRE-BA'!$G$26</f>
        <v>2</v>
      </c>
      <c r="H14" s="24">
        <f>'TRE-BA'!$H$26</f>
        <v>19</v>
      </c>
      <c r="I14" s="27">
        <f>'TRE-BA'!$I$26</f>
        <v>37</v>
      </c>
      <c r="J14" s="28">
        <f>'TRE-BA'!$J$26</f>
        <v>9</v>
      </c>
      <c r="K14" s="29">
        <f t="shared" si="0"/>
        <v>603</v>
      </c>
      <c r="L14" s="28">
        <f>'TRE-BA'!$K$26</f>
        <v>14</v>
      </c>
      <c r="M14" s="29">
        <f t="shared" si="1"/>
        <v>617</v>
      </c>
    </row>
    <row r="15" spans="1:13" ht="30" customHeight="1">
      <c r="A15" s="21" t="s">
        <v>32</v>
      </c>
      <c r="B15" s="22" t="s">
        <v>33</v>
      </c>
      <c r="C15" s="23">
        <f>'TRE-CE'!$C$26</f>
        <v>310</v>
      </c>
      <c r="D15" s="24">
        <f>'TRE-CE'!$D$26</f>
        <v>19</v>
      </c>
      <c r="E15" s="24">
        <f>'TRE-CE'!$E$26</f>
        <v>5</v>
      </c>
      <c r="F15" s="25">
        <f>'TRE-CE'!$F$26</f>
        <v>0</v>
      </c>
      <c r="G15" s="26">
        <f>'TRE-CE'!$G$26</f>
        <v>5</v>
      </c>
      <c r="H15" s="24">
        <f>'TRE-CE'!$H$26</f>
        <v>120</v>
      </c>
      <c r="I15" s="27">
        <f>'TRE-CE'!$I$26</f>
        <v>0</v>
      </c>
      <c r="J15" s="28">
        <f>'TRE-CE'!$J$26</f>
        <v>9</v>
      </c>
      <c r="K15" s="29">
        <f t="shared" si="0"/>
        <v>468</v>
      </c>
      <c r="L15" s="28">
        <f>'TRE-CE'!$K$26</f>
        <v>10</v>
      </c>
      <c r="M15" s="29">
        <f t="shared" si="1"/>
        <v>478</v>
      </c>
    </row>
    <row r="16" spans="1:13" ht="30" customHeight="1">
      <c r="A16" s="21" t="s">
        <v>34</v>
      </c>
      <c r="B16" s="22" t="s">
        <v>35</v>
      </c>
      <c r="C16" s="23">
        <f>'TRE-DF'!$C$26</f>
        <v>153</v>
      </c>
      <c r="D16" s="24">
        <f>'TRE-DF'!$D$26</f>
        <v>22</v>
      </c>
      <c r="E16" s="24">
        <f>'TRE-DF'!$E$26</f>
        <v>2</v>
      </c>
      <c r="F16" s="25">
        <f>'TRE-DF'!$F$26</f>
        <v>0</v>
      </c>
      <c r="G16" s="26">
        <f>'TRE-DF'!$G$26</f>
        <v>0</v>
      </c>
      <c r="H16" s="24">
        <f>'TRE-DF'!$H$26</f>
        <v>37</v>
      </c>
      <c r="I16" s="27">
        <f>'TRE-DF'!$I$26</f>
        <v>1</v>
      </c>
      <c r="J16" s="28">
        <f>'TRE-DF'!$J$26</f>
        <v>1</v>
      </c>
      <c r="K16" s="29">
        <f t="shared" si="0"/>
        <v>216</v>
      </c>
      <c r="L16" s="28">
        <f>'TRE-DF'!$K$26</f>
        <v>3</v>
      </c>
      <c r="M16" s="29">
        <f t="shared" si="1"/>
        <v>219</v>
      </c>
    </row>
    <row r="17" spans="1:13" ht="30" customHeight="1">
      <c r="A17" s="21" t="s">
        <v>36</v>
      </c>
      <c r="B17" s="22" t="s">
        <v>37</v>
      </c>
      <c r="C17" s="23">
        <f>'TRE-ES'!$C$26</f>
        <v>242</v>
      </c>
      <c r="D17" s="24">
        <f>'TRE-ES'!$D$26</f>
        <v>12</v>
      </c>
      <c r="E17" s="24">
        <f>'TRE-ES'!$E$26</f>
        <v>0</v>
      </c>
      <c r="F17" s="25">
        <f>'TRE-ES'!$F$26</f>
        <v>0</v>
      </c>
      <c r="G17" s="26">
        <f>'TRE-ES'!$G$26</f>
        <v>3</v>
      </c>
      <c r="H17" s="24">
        <f>'TRE-ES'!$H$26</f>
        <v>1</v>
      </c>
      <c r="I17" s="27">
        <f>'TRE-ES'!$I$26</f>
        <v>0</v>
      </c>
      <c r="J17" s="28">
        <f>'TRE-ES'!$J$26</f>
        <v>9</v>
      </c>
      <c r="K17" s="29">
        <f t="shared" si="0"/>
        <v>267</v>
      </c>
      <c r="L17" s="28">
        <f>'TRE-ES'!$K$26</f>
        <v>5</v>
      </c>
      <c r="M17" s="29">
        <f t="shared" si="1"/>
        <v>272</v>
      </c>
    </row>
    <row r="18" spans="1:13" ht="30" customHeight="1">
      <c r="A18" s="21" t="s">
        <v>38</v>
      </c>
      <c r="B18" s="22" t="s">
        <v>39</v>
      </c>
      <c r="C18" s="23">
        <f>'TRE-GO'!$C$26</f>
        <v>379</v>
      </c>
      <c r="D18" s="24">
        <f>'TRE-GO'!$D$26</f>
        <v>24</v>
      </c>
      <c r="E18" s="24">
        <f>'TRE-GO'!$E$26</f>
        <v>0</v>
      </c>
      <c r="F18" s="25">
        <f>'TRE-GO'!$F$26</f>
        <v>0</v>
      </c>
      <c r="G18" s="26">
        <f>'TRE-GO'!$G$26</f>
        <v>3</v>
      </c>
      <c r="H18" s="24">
        <f>'TRE-GO'!$H$26</f>
        <v>27</v>
      </c>
      <c r="I18" s="27">
        <f>'TRE-GO'!$I$26</f>
        <v>0</v>
      </c>
      <c r="J18" s="28">
        <f>'TRE-GO'!$J$26</f>
        <v>0</v>
      </c>
      <c r="K18" s="29">
        <f t="shared" si="0"/>
        <v>433</v>
      </c>
      <c r="L18" s="28">
        <f>'TRE-GO'!$K$26</f>
        <v>4</v>
      </c>
      <c r="M18" s="29">
        <f t="shared" si="1"/>
        <v>437</v>
      </c>
    </row>
    <row r="19" spans="1:13" ht="30" customHeight="1">
      <c r="A19" s="21" t="s">
        <v>40</v>
      </c>
      <c r="B19" s="22" t="s">
        <v>41</v>
      </c>
      <c r="C19" s="23">
        <f>'TRE-MA'!$C$26</f>
        <v>290</v>
      </c>
      <c r="D19" s="24">
        <f>'TRE-MA'!$D$26</f>
        <v>19</v>
      </c>
      <c r="E19" s="24">
        <f>'TRE-MA'!$E$26</f>
        <v>0</v>
      </c>
      <c r="F19" s="25">
        <f>'TRE-MA'!$F$26</f>
        <v>0</v>
      </c>
      <c r="G19" s="26">
        <f>'TRE-MA'!$G$26</f>
        <v>4</v>
      </c>
      <c r="H19" s="24">
        <f>'TRE-MA'!$H$26</f>
        <v>72</v>
      </c>
      <c r="I19" s="27">
        <f>'TRE-MA'!$I$26</f>
        <v>0</v>
      </c>
      <c r="J19" s="28">
        <f>'TRE-MA'!$J$26</f>
        <v>11</v>
      </c>
      <c r="K19" s="29">
        <f t="shared" si="0"/>
        <v>396</v>
      </c>
      <c r="L19" s="28">
        <f>'TRE-MA'!$K$26</f>
        <v>8</v>
      </c>
      <c r="M19" s="29">
        <f t="shared" si="1"/>
        <v>404</v>
      </c>
    </row>
    <row r="20" spans="1:13" ht="30" customHeight="1">
      <c r="A20" s="21" t="s">
        <v>42</v>
      </c>
      <c r="B20" s="22" t="s">
        <v>43</v>
      </c>
      <c r="C20" s="23">
        <f>'TRE-MT'!$C$26</f>
        <v>226</v>
      </c>
      <c r="D20" s="24">
        <f>'TRE-MT'!$D$26</f>
        <v>6</v>
      </c>
      <c r="E20" s="24">
        <f>'TRE-MT'!$E$26</f>
        <v>0</v>
      </c>
      <c r="F20" s="25">
        <f>'TRE-MT'!$F$26</f>
        <v>0</v>
      </c>
      <c r="G20" s="26">
        <f>'TRE-MT'!$G$26</f>
        <v>0</v>
      </c>
      <c r="H20" s="24">
        <f>'TRE-MT'!$H$26</f>
        <v>36</v>
      </c>
      <c r="I20" s="27">
        <f>'TRE-MT'!$I$26</f>
        <v>0</v>
      </c>
      <c r="J20" s="28">
        <f>'TRE-MT'!$J$26</f>
        <v>1</v>
      </c>
      <c r="K20" s="29">
        <f t="shared" si="0"/>
        <v>269</v>
      </c>
      <c r="L20" s="28">
        <f>'TRE-MT'!$K$26</f>
        <v>5</v>
      </c>
      <c r="M20" s="29">
        <f t="shared" si="1"/>
        <v>274</v>
      </c>
    </row>
    <row r="21" spans="1:13" ht="30" customHeight="1">
      <c r="A21" s="21" t="s">
        <v>44</v>
      </c>
      <c r="B21" s="22" t="s">
        <v>45</v>
      </c>
      <c r="C21" s="23">
        <f>'TRE-MS'!$C$26</f>
        <v>213</v>
      </c>
      <c r="D21" s="24">
        <f>'TRE-MS'!$D$26</f>
        <v>1</v>
      </c>
      <c r="E21" s="24">
        <f>'TRE-MS'!$E$26</f>
        <v>3</v>
      </c>
      <c r="F21" s="25">
        <f>'TRE-MS'!$F$26</f>
        <v>0</v>
      </c>
      <c r="G21" s="26">
        <f>'TRE-MS'!$G$26</f>
        <v>0</v>
      </c>
      <c r="H21" s="24">
        <f>'TRE-MS'!$H$26</f>
        <v>34</v>
      </c>
      <c r="I21" s="27">
        <f>'TRE-MS'!$I$26</f>
        <v>0</v>
      </c>
      <c r="J21" s="28">
        <f>'TRE-MS'!$J$26</f>
        <v>1</v>
      </c>
      <c r="K21" s="29">
        <f t="shared" si="0"/>
        <v>252</v>
      </c>
      <c r="L21" s="28">
        <f>'TRE-MS'!$K$26</f>
        <v>6</v>
      </c>
      <c r="M21" s="29">
        <f t="shared" si="1"/>
        <v>258</v>
      </c>
    </row>
    <row r="22" spans="1:13" ht="30" customHeight="1">
      <c r="A22" s="21" t="s">
        <v>46</v>
      </c>
      <c r="B22" s="22" t="s">
        <v>47</v>
      </c>
      <c r="C22" s="23">
        <f>'TRE-MG'!$C$26</f>
        <v>882</v>
      </c>
      <c r="D22" s="24">
        <f>'TRE-MG'!$D$26</f>
        <v>27</v>
      </c>
      <c r="E22" s="24">
        <f>'TRE-MG'!$E$26</f>
        <v>1</v>
      </c>
      <c r="F22" s="25">
        <f>'TRE-MG'!$F$26</f>
        <v>0</v>
      </c>
      <c r="G22" s="26">
        <f>'TRE-MG'!$G$26</f>
        <v>0</v>
      </c>
      <c r="H22" s="24">
        <f>'TRE-MG'!$H$26</f>
        <v>40</v>
      </c>
      <c r="I22" s="27">
        <f>'TRE-MG'!$I$26</f>
        <v>1</v>
      </c>
      <c r="J22" s="28">
        <f>'TRE-MG'!$J$26</f>
        <v>2</v>
      </c>
      <c r="K22" s="29">
        <f t="shared" si="0"/>
        <v>953</v>
      </c>
      <c r="L22" s="28">
        <f>'TRE-MG'!$K$26</f>
        <v>31</v>
      </c>
      <c r="M22" s="29">
        <f t="shared" si="1"/>
        <v>984</v>
      </c>
    </row>
    <row r="23" spans="1:13" ht="30" customHeight="1">
      <c r="A23" s="21" t="s">
        <v>48</v>
      </c>
      <c r="B23" s="22" t="s">
        <v>49</v>
      </c>
      <c r="C23" s="23">
        <f>'TRE-PA'!$C$26</f>
        <v>327</v>
      </c>
      <c r="D23" s="24">
        <f>'TRE-PA'!$D$26</f>
        <v>1</v>
      </c>
      <c r="E23" s="24">
        <f>'TRE-PA'!$E$26</f>
        <v>1</v>
      </c>
      <c r="F23" s="25">
        <f>'TRE-PA'!$F$26</f>
        <v>0</v>
      </c>
      <c r="G23" s="26">
        <f>'TRE-PA'!$G$26</f>
        <v>0</v>
      </c>
      <c r="H23" s="24">
        <f>'TRE-PA'!$H$26</f>
        <v>61</v>
      </c>
      <c r="I23" s="27">
        <f>'TRE-PA'!$I$26</f>
        <v>0</v>
      </c>
      <c r="J23" s="28">
        <f>'TRE-PA'!$J$26</f>
        <v>1</v>
      </c>
      <c r="K23" s="29">
        <f t="shared" si="0"/>
        <v>391</v>
      </c>
      <c r="L23" s="28">
        <f>'TRE-PA'!$K$26</f>
        <v>8</v>
      </c>
      <c r="M23" s="29">
        <f t="shared" si="1"/>
        <v>399</v>
      </c>
    </row>
    <row r="24" spans="1:13" ht="30" customHeight="1">
      <c r="A24" s="21" t="s">
        <v>50</v>
      </c>
      <c r="B24" s="22" t="s">
        <v>51</v>
      </c>
      <c r="C24" s="23">
        <f>'TRE-PB'!$C$26</f>
        <v>270</v>
      </c>
      <c r="D24" s="24">
        <f>'TRE-PB'!$D$26</f>
        <v>20</v>
      </c>
      <c r="E24" s="24">
        <f>'TRE-PB'!$E$26</f>
        <v>1</v>
      </c>
      <c r="F24" s="25">
        <f>'TRE-PB'!$F$26</f>
        <v>0</v>
      </c>
      <c r="G24" s="26">
        <f>'TRE-PB'!$G$26</f>
        <v>4</v>
      </c>
      <c r="H24" s="24">
        <f>'TRE-PB'!$H$26</f>
        <v>34</v>
      </c>
      <c r="I24" s="27">
        <f>'TRE-PB'!$I$26</f>
        <v>0</v>
      </c>
      <c r="J24" s="28">
        <f>'TRE-PB'!$J$26</f>
        <v>2</v>
      </c>
      <c r="K24" s="29">
        <f t="shared" si="0"/>
        <v>331</v>
      </c>
      <c r="L24" s="28">
        <f>'TRE-PB'!$K$26</f>
        <v>5</v>
      </c>
      <c r="M24" s="29">
        <f t="shared" si="1"/>
        <v>336</v>
      </c>
    </row>
    <row r="25" spans="1:13" ht="30" customHeight="1">
      <c r="A25" s="21" t="s">
        <v>52</v>
      </c>
      <c r="B25" s="22" t="s">
        <v>53</v>
      </c>
      <c r="C25" s="23">
        <f>'TRE-PR'!$C$26</f>
        <v>566</v>
      </c>
      <c r="D25" s="24">
        <f>'TRE-PR'!$D$26</f>
        <v>18</v>
      </c>
      <c r="E25" s="24">
        <f>'TRE-PR'!$E$26</f>
        <v>0</v>
      </c>
      <c r="F25" s="25">
        <f>'TRE-PR'!$F$26</f>
        <v>0</v>
      </c>
      <c r="G25" s="26">
        <f>'TRE-PR'!$G$26</f>
        <v>0</v>
      </c>
      <c r="H25" s="24">
        <f>'TRE-PR'!$H$26</f>
        <v>33</v>
      </c>
      <c r="I25" s="27">
        <f>'TRE-PR'!$I$26</f>
        <v>0</v>
      </c>
      <c r="J25" s="28">
        <f>'TRE-PR'!$J$26</f>
        <v>0</v>
      </c>
      <c r="K25" s="29">
        <f t="shared" si="0"/>
        <v>617</v>
      </c>
      <c r="L25" s="28">
        <f>'TRE-PR'!$K$26</f>
        <v>9</v>
      </c>
      <c r="M25" s="29">
        <f t="shared" si="1"/>
        <v>626</v>
      </c>
    </row>
    <row r="26" spans="1:13" ht="30" customHeight="1">
      <c r="A26" s="21" t="s">
        <v>54</v>
      </c>
      <c r="B26" s="22" t="s">
        <v>55</v>
      </c>
      <c r="C26" s="23">
        <f>'TRE-PE'!$C$26</f>
        <v>418</v>
      </c>
      <c r="D26" s="24">
        <f>'TRE-PE'!$D$26</f>
        <v>29</v>
      </c>
      <c r="E26" s="24">
        <f>'TRE-PE'!$E$26</f>
        <v>4</v>
      </c>
      <c r="F26" s="25">
        <f>'TRE-PE'!$F$26</f>
        <v>1</v>
      </c>
      <c r="G26" s="26">
        <f>'TRE-PE'!$G$26</f>
        <v>1</v>
      </c>
      <c r="H26" s="24">
        <f>'TRE-PE'!$H$26</f>
        <v>52</v>
      </c>
      <c r="I26" s="27">
        <f>'TRE-PE'!$I$26</f>
        <v>3</v>
      </c>
      <c r="J26" s="28">
        <f>'TRE-PE'!$J$26</f>
        <v>19</v>
      </c>
      <c r="K26" s="29">
        <f t="shared" si="0"/>
        <v>527</v>
      </c>
      <c r="L26" s="28">
        <f>'TRE-PE'!$K$26</f>
        <v>3</v>
      </c>
      <c r="M26" s="29">
        <f t="shared" si="1"/>
        <v>530</v>
      </c>
    </row>
    <row r="27" spans="1:13" ht="30" customHeight="1">
      <c r="A27" s="21" t="s">
        <v>56</v>
      </c>
      <c r="B27" s="22" t="s">
        <v>57</v>
      </c>
      <c r="C27" s="23">
        <f>'TRE-PI'!$C$26</f>
        <v>293</v>
      </c>
      <c r="D27" s="24">
        <f>'TRE-PI'!$D$26</f>
        <v>14</v>
      </c>
      <c r="E27" s="24">
        <f>'TRE-PI'!$E$26</f>
        <v>7</v>
      </c>
      <c r="F27" s="25">
        <f>'TRE-PI'!$F$26</f>
        <v>0</v>
      </c>
      <c r="G27" s="26">
        <f>'TRE-PI'!$G$26</f>
        <v>4</v>
      </c>
      <c r="H27" s="24">
        <f>'TRE-PI'!$H$26</f>
        <v>57</v>
      </c>
      <c r="I27" s="27">
        <f>'TRE-PI'!$I$26</f>
        <v>2</v>
      </c>
      <c r="J27" s="28">
        <f>'TRE-PI'!$J$26</f>
        <v>5</v>
      </c>
      <c r="K27" s="29">
        <f t="shared" si="0"/>
        <v>382</v>
      </c>
      <c r="L27" s="28">
        <f>'TRE-PI'!$K$26</f>
        <v>10</v>
      </c>
      <c r="M27" s="29">
        <f t="shared" si="1"/>
        <v>392</v>
      </c>
    </row>
    <row r="28" spans="1:13" ht="30" customHeight="1">
      <c r="A28" s="21" t="s">
        <v>58</v>
      </c>
      <c r="B28" s="22" t="s">
        <v>59</v>
      </c>
      <c r="C28" s="23">
        <f>'TRE-RJ'!$C$26</f>
        <v>650</v>
      </c>
      <c r="D28" s="24">
        <f>'TRE-RJ'!$D$26</f>
        <v>13</v>
      </c>
      <c r="E28" s="24">
        <f>'TRE-RJ'!$E$26</f>
        <v>0</v>
      </c>
      <c r="F28" s="25">
        <f>'TRE-RJ'!$F$26</f>
        <v>0</v>
      </c>
      <c r="G28" s="26">
        <f>'TRE-RJ'!$G$26</f>
        <v>0</v>
      </c>
      <c r="H28" s="24">
        <f>'TRE-RJ'!$H$26</f>
        <v>18</v>
      </c>
      <c r="I28" s="27">
        <f>'TRE-RJ'!$I$26</f>
        <v>0</v>
      </c>
      <c r="J28" s="28">
        <f>'TRE-RJ'!$J$26</f>
        <v>4</v>
      </c>
      <c r="K28" s="29">
        <f t="shared" si="0"/>
        <v>685</v>
      </c>
      <c r="L28" s="28">
        <f>'TRE-RJ'!$K$26</f>
        <v>91</v>
      </c>
      <c r="M28" s="29">
        <f t="shared" si="1"/>
        <v>776</v>
      </c>
    </row>
    <row r="29" spans="1:13" ht="30" customHeight="1">
      <c r="A29" s="21" t="s">
        <v>60</v>
      </c>
      <c r="B29" s="22" t="s">
        <v>61</v>
      </c>
      <c r="C29" s="23">
        <f>'TRE-RN'!$C$26</f>
        <v>230</v>
      </c>
      <c r="D29" s="24">
        <f>'TRE-RN'!$D$26</f>
        <v>15</v>
      </c>
      <c r="E29" s="24">
        <f>'TRE-RN'!$E$26</f>
        <v>5</v>
      </c>
      <c r="F29" s="25">
        <f>'TRE-RN'!$F$26</f>
        <v>0</v>
      </c>
      <c r="G29" s="26">
        <f>'TRE-RN'!$G$26</f>
        <v>1</v>
      </c>
      <c r="H29" s="24">
        <f>'TRE-RN'!$H$26</f>
        <v>48</v>
      </c>
      <c r="I29" s="27">
        <f>'TRE-RN'!$I$26</f>
        <v>0</v>
      </c>
      <c r="J29" s="28">
        <f>'TRE-RN'!$J$26</f>
        <v>9</v>
      </c>
      <c r="K29" s="29">
        <f t="shared" si="0"/>
        <v>308</v>
      </c>
      <c r="L29" s="28">
        <f>'TRE-RN'!$K$26</f>
        <v>7</v>
      </c>
      <c r="M29" s="29">
        <f t="shared" si="1"/>
        <v>315</v>
      </c>
    </row>
    <row r="30" spans="1:13" ht="30" customHeight="1">
      <c r="A30" s="21" t="s">
        <v>62</v>
      </c>
      <c r="B30" s="22" t="s">
        <v>63</v>
      </c>
      <c r="C30" s="23">
        <f>'TRE-RS'!$C$26</f>
        <v>521</v>
      </c>
      <c r="D30" s="24">
        <f>'TRE-RS'!$D$26</f>
        <v>7</v>
      </c>
      <c r="E30" s="24">
        <f>'TRE-RS'!$E$26</f>
        <v>0</v>
      </c>
      <c r="F30" s="25">
        <f>'TRE-RS'!$F$26</f>
        <v>0</v>
      </c>
      <c r="G30" s="26">
        <f>'TRE-RS'!$G$26</f>
        <v>0</v>
      </c>
      <c r="H30" s="24">
        <f>'TRE-RS'!$H$26</f>
        <v>22</v>
      </c>
      <c r="I30" s="27">
        <f>'TRE-RS'!$I$26</f>
        <v>0</v>
      </c>
      <c r="J30" s="28">
        <f>'TRE-RS'!$J$26</f>
        <v>2</v>
      </c>
      <c r="K30" s="29">
        <f t="shared" si="0"/>
        <v>552</v>
      </c>
      <c r="L30" s="28">
        <f>'TRE-RS'!$K$26</f>
        <v>5</v>
      </c>
      <c r="M30" s="29">
        <f t="shared" si="1"/>
        <v>557</v>
      </c>
    </row>
    <row r="31" spans="1:13" ht="30" customHeight="1">
      <c r="A31" s="21" t="s">
        <v>64</v>
      </c>
      <c r="B31" s="22" t="s">
        <v>65</v>
      </c>
      <c r="C31" s="23">
        <f>'TRE-RO'!$C$26</f>
        <v>157</v>
      </c>
      <c r="D31" s="24">
        <f>'TRE-RO'!$D$26</f>
        <v>2</v>
      </c>
      <c r="E31" s="24">
        <f>'TRE-RO'!$E$26</f>
        <v>5</v>
      </c>
      <c r="F31" s="25">
        <f>'TRE-RO'!$F$26</f>
        <v>2</v>
      </c>
      <c r="G31" s="26">
        <f>'TRE-RO'!$G$26</f>
        <v>0</v>
      </c>
      <c r="H31" s="24">
        <f>'TRE-RO'!$H$26</f>
        <v>23</v>
      </c>
      <c r="I31" s="27">
        <f>'TRE-RO'!$I$26</f>
        <v>2</v>
      </c>
      <c r="J31" s="28">
        <f>'TRE-RO'!$J$26</f>
        <v>0</v>
      </c>
      <c r="K31" s="29">
        <f t="shared" si="0"/>
        <v>191</v>
      </c>
      <c r="L31" s="28">
        <f>'TRE-RO'!$K$26</f>
        <v>17</v>
      </c>
      <c r="M31" s="29">
        <f t="shared" si="1"/>
        <v>208</v>
      </c>
    </row>
    <row r="32" spans="1:13" ht="30" customHeight="1">
      <c r="A32" s="21" t="s">
        <v>66</v>
      </c>
      <c r="B32" s="22" t="s">
        <v>67</v>
      </c>
      <c r="C32" s="23">
        <f>'TRE-SC'!$C$26</f>
        <v>348</v>
      </c>
      <c r="D32" s="24">
        <f>'TRE-SC'!$D$26</f>
        <v>29</v>
      </c>
      <c r="E32" s="24">
        <f>'TRE-SC'!$E$26</f>
        <v>0</v>
      </c>
      <c r="F32" s="25">
        <f>'TRE-SC'!$F$26</f>
        <v>0</v>
      </c>
      <c r="G32" s="26">
        <f>'TRE-SC'!$G$26</f>
        <v>0</v>
      </c>
      <c r="H32" s="24">
        <f>'TRE-SC'!$H$26</f>
        <v>7</v>
      </c>
      <c r="I32" s="27">
        <f>'TRE-SC'!$I$26</f>
        <v>0</v>
      </c>
      <c r="J32" s="28">
        <f>'TRE-SC'!$J$26</f>
        <v>0</v>
      </c>
      <c r="K32" s="29">
        <f t="shared" si="0"/>
        <v>384</v>
      </c>
      <c r="L32" s="28">
        <f>'TRE-SC'!$K$26</f>
        <v>2</v>
      </c>
      <c r="M32" s="29">
        <f t="shared" si="1"/>
        <v>386</v>
      </c>
    </row>
    <row r="33" spans="1:13" ht="30" customHeight="1">
      <c r="A33" s="21" t="s">
        <v>68</v>
      </c>
      <c r="B33" s="22" t="s">
        <v>69</v>
      </c>
      <c r="C33" s="23">
        <f>'TRE-SP'!$C$26</f>
        <v>1075</v>
      </c>
      <c r="D33" s="24">
        <f>'TRE-SP'!$D$26</f>
        <v>44</v>
      </c>
      <c r="E33" s="24">
        <f>'TRE-SP'!$E$26</f>
        <v>0</v>
      </c>
      <c r="F33" s="25">
        <f>'TRE-SP'!$F$26</f>
        <v>0</v>
      </c>
      <c r="G33" s="26">
        <f>'TRE-SP'!$G$26</f>
        <v>0</v>
      </c>
      <c r="H33" s="24">
        <f>'TRE-SP'!$H$26</f>
        <v>17</v>
      </c>
      <c r="I33" s="27">
        <f>'TRE-SP'!$I$26</f>
        <v>7</v>
      </c>
      <c r="J33" s="28">
        <f>'TRE-SP'!$J$26</f>
        <v>1</v>
      </c>
      <c r="K33" s="29">
        <f t="shared" si="0"/>
        <v>1144</v>
      </c>
      <c r="L33" s="28">
        <f>'TRE-SP'!$K$26</f>
        <v>122</v>
      </c>
      <c r="M33" s="29">
        <f t="shared" si="1"/>
        <v>1266</v>
      </c>
    </row>
    <row r="34" spans="1:13" ht="30" customHeight="1">
      <c r="A34" s="21" t="s">
        <v>70</v>
      </c>
      <c r="B34" s="22" t="s">
        <v>71</v>
      </c>
      <c r="C34" s="23">
        <f>'TRE-SE'!$C$26</f>
        <v>173</v>
      </c>
      <c r="D34" s="24">
        <f>'TRE-SE'!$D$26</f>
        <v>17</v>
      </c>
      <c r="E34" s="24">
        <f>'TRE-SE'!$E$26</f>
        <v>0</v>
      </c>
      <c r="F34" s="25">
        <f>'TRE-SE'!$F$26</f>
        <v>0</v>
      </c>
      <c r="G34" s="26">
        <f>'TRE-SE'!$G$26</f>
        <v>2</v>
      </c>
      <c r="H34" s="24">
        <f>'TRE-SE'!$H$26</f>
        <v>23</v>
      </c>
      <c r="I34" s="27">
        <f>'TRE-SE'!$I$26</f>
        <v>0</v>
      </c>
      <c r="J34" s="28">
        <f>'TRE-SE'!$J$26</f>
        <v>8</v>
      </c>
      <c r="K34" s="29">
        <f t="shared" si="0"/>
        <v>223</v>
      </c>
      <c r="L34" s="28">
        <f>'TRE-SE'!$K$26</f>
        <v>3</v>
      </c>
      <c r="M34" s="29">
        <f t="shared" si="1"/>
        <v>226</v>
      </c>
    </row>
    <row r="35" spans="1:13" ht="30" customHeight="1">
      <c r="A35" s="21" t="s">
        <v>72</v>
      </c>
      <c r="B35" s="22" t="s">
        <v>73</v>
      </c>
      <c r="C35" s="23">
        <f>'TRE-TO'!$C$26</f>
        <v>140</v>
      </c>
      <c r="D35" s="24">
        <f>'TRE-TO'!$D$26</f>
        <v>10</v>
      </c>
      <c r="E35" s="24">
        <f>'TRE-TO'!$E$26</f>
        <v>0</v>
      </c>
      <c r="F35" s="25">
        <f>'TRE-TO'!$F$26</f>
        <v>0</v>
      </c>
      <c r="G35" s="26">
        <f>'TRE-TO'!$G$26</f>
        <v>0</v>
      </c>
      <c r="H35" s="24">
        <f>'TRE-TO'!$H$26</f>
        <v>51</v>
      </c>
      <c r="I35" s="27">
        <f>'TRE-TO'!$I$26</f>
        <v>0</v>
      </c>
      <c r="J35" s="28">
        <f>'TRE-TO'!$J$26</f>
        <v>3</v>
      </c>
      <c r="K35" s="29">
        <f t="shared" si="0"/>
        <v>204</v>
      </c>
      <c r="L35" s="28">
        <f>'TRE-TO'!$K$26</f>
        <v>19</v>
      </c>
      <c r="M35" s="29">
        <f t="shared" si="1"/>
        <v>223</v>
      </c>
    </row>
    <row r="36" spans="1:13" ht="30" customHeight="1">
      <c r="A36" s="21" t="s">
        <v>74</v>
      </c>
      <c r="B36" s="22" t="s">
        <v>75</v>
      </c>
      <c r="C36" s="23">
        <f>'TRE-RR'!$C$26</f>
        <v>78</v>
      </c>
      <c r="D36" s="24">
        <f>'TRE-RR'!$D$26</f>
        <v>4</v>
      </c>
      <c r="E36" s="24">
        <f>'TRE-RR'!$E$26</f>
        <v>2</v>
      </c>
      <c r="F36" s="25">
        <f>'TRE-RR'!$F$26</f>
        <v>7</v>
      </c>
      <c r="G36" s="26">
        <f>'TRE-RR'!$G$26</f>
        <v>2</v>
      </c>
      <c r="H36" s="24">
        <f>'TRE-RR'!$H$26</f>
        <v>11</v>
      </c>
      <c r="I36" s="27">
        <f>'TRE-RR'!$I$26</f>
        <v>1</v>
      </c>
      <c r="J36" s="28">
        <f>'TRE-RR'!$J$26</f>
        <v>6</v>
      </c>
      <c r="K36" s="29">
        <f t="shared" si="0"/>
        <v>111</v>
      </c>
      <c r="L36" s="28">
        <f>'TRE-RR'!$K$26</f>
        <v>4</v>
      </c>
      <c r="M36" s="29">
        <f t="shared" si="1"/>
        <v>115</v>
      </c>
    </row>
    <row r="37" spans="1:13" ht="30" customHeight="1">
      <c r="A37" s="30" t="s">
        <v>76</v>
      </c>
      <c r="B37" s="31" t="s">
        <v>77</v>
      </c>
      <c r="C37" s="32">
        <f>'TRE-AP'!$C$26</f>
        <v>98</v>
      </c>
      <c r="D37" s="33">
        <f>'TRE-AP'!$D$26</f>
        <v>1</v>
      </c>
      <c r="E37" s="33">
        <f>'TRE-AP'!$E$26</f>
        <v>5</v>
      </c>
      <c r="F37" s="34">
        <f>'TRE-AP'!$F$26</f>
        <v>3</v>
      </c>
      <c r="G37" s="35">
        <f>'TRE-AP'!$G$26</f>
        <v>2</v>
      </c>
      <c r="H37" s="33">
        <f>'TRE-AP'!$H$26</f>
        <v>4</v>
      </c>
      <c r="I37" s="36">
        <f>'TRE-AP'!$I$26</f>
        <v>0</v>
      </c>
      <c r="J37" s="37">
        <f>'TRE-AP'!$J$26</f>
        <v>5</v>
      </c>
      <c r="K37" s="38">
        <f t="shared" si="0"/>
        <v>118</v>
      </c>
      <c r="L37" s="37">
        <f>'TRE-AP'!$K$26</f>
        <v>7</v>
      </c>
      <c r="M37" s="38">
        <f t="shared" si="1"/>
        <v>125</v>
      </c>
    </row>
    <row r="38" spans="1:13" ht="30" customHeight="1">
      <c r="A38" s="39" t="s">
        <v>78</v>
      </c>
      <c r="B38" s="40"/>
      <c r="C38" s="41">
        <f t="shared" ref="C38:M38" si="2">SUM(C10:C37)</f>
        <v>9707</v>
      </c>
      <c r="D38" s="41">
        <f t="shared" si="2"/>
        <v>471</v>
      </c>
      <c r="E38" s="41">
        <f t="shared" si="2"/>
        <v>59</v>
      </c>
      <c r="F38" s="41">
        <f t="shared" si="2"/>
        <v>15</v>
      </c>
      <c r="G38" s="41">
        <f t="shared" si="2"/>
        <v>43</v>
      </c>
      <c r="H38" s="41">
        <f t="shared" si="2"/>
        <v>965</v>
      </c>
      <c r="I38" s="41">
        <f t="shared" si="2"/>
        <v>59</v>
      </c>
      <c r="J38" s="41">
        <f t="shared" si="2"/>
        <v>146</v>
      </c>
      <c r="K38" s="42">
        <f t="shared" si="2"/>
        <v>11465</v>
      </c>
      <c r="L38" s="41">
        <f t="shared" si="2"/>
        <v>457</v>
      </c>
      <c r="M38" s="43">
        <f t="shared" si="2"/>
        <v>11922</v>
      </c>
    </row>
    <row r="40" spans="1:13" s="44" customFormat="1" ht="19.5" customHeight="1">
      <c r="A40" s="8" t="s">
        <v>79</v>
      </c>
      <c r="C40" s="45"/>
      <c r="D40" s="45"/>
      <c r="E40" s="45"/>
      <c r="F40" s="45"/>
      <c r="G40" s="45"/>
      <c r="H40" s="45"/>
      <c r="K40" s="46"/>
      <c r="L40" s="46"/>
    </row>
    <row r="41" spans="1:13" s="44" customFormat="1" ht="19.5" customHeight="1">
      <c r="A41" s="241" t="s">
        <v>80</v>
      </c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</row>
  </sheetData>
  <mergeCells count="11">
    <mergeCell ref="A41:M41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2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5" ht="30" customHeight="1">
      <c r="A2" s="88"/>
      <c r="B2" s="88" t="s">
        <v>1</v>
      </c>
      <c r="C2" s="89" t="s">
        <v>2</v>
      </c>
      <c r="D2" s="90"/>
      <c r="E2" s="88"/>
      <c r="F2" s="88"/>
      <c r="G2" s="88"/>
      <c r="H2" s="88"/>
      <c r="I2" s="88"/>
      <c r="J2" s="88"/>
      <c r="K2" s="88"/>
      <c r="L2" s="89"/>
      <c r="M2" s="88"/>
      <c r="N2" s="88"/>
      <c r="O2" s="88"/>
    </row>
    <row r="3" spans="1:15" ht="30" customHeight="1">
      <c r="A3" s="88"/>
      <c r="B3" s="88" t="s">
        <v>3</v>
      </c>
      <c r="C3" s="91" t="s">
        <v>37</v>
      </c>
      <c r="D3" s="90"/>
      <c r="E3" s="91"/>
      <c r="F3" s="88"/>
      <c r="G3" s="89"/>
      <c r="H3" s="89"/>
      <c r="I3" s="89"/>
      <c r="J3" s="89"/>
      <c r="K3" s="89"/>
      <c r="L3" s="89"/>
      <c r="M3" s="88"/>
      <c r="N3" s="88"/>
      <c r="O3" s="88"/>
    </row>
    <row r="4" spans="1:15" ht="30" customHeight="1">
      <c r="A4" s="88"/>
      <c r="B4" s="88" t="s">
        <v>5</v>
      </c>
      <c r="C4" s="92" t="s">
        <v>81</v>
      </c>
      <c r="D4" s="93">
        <v>2025</v>
      </c>
      <c r="E4" s="90"/>
      <c r="F4" s="88"/>
      <c r="G4" s="89"/>
      <c r="H4" s="89"/>
      <c r="I4" s="89"/>
      <c r="J4" s="89"/>
      <c r="K4" s="89"/>
      <c r="L4" s="89"/>
      <c r="M4" s="88"/>
      <c r="N4" s="88"/>
      <c r="O4" s="88"/>
    </row>
    <row r="5" spans="1:15" ht="19.5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9"/>
      <c r="M5" s="88"/>
      <c r="N5" s="88"/>
      <c r="O5" s="88"/>
    </row>
    <row r="6" spans="1:15" ht="49.5" customHeight="1">
      <c r="A6" s="8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88"/>
      <c r="N6" s="88"/>
      <c r="O6" s="88"/>
    </row>
    <row r="7" spans="1:15" ht="49.5" customHeight="1">
      <c r="A7" s="88"/>
      <c r="B7" s="89" t="s">
        <v>7</v>
      </c>
      <c r="C7" s="88"/>
      <c r="D7" s="88"/>
      <c r="E7" s="88"/>
      <c r="F7" s="88"/>
      <c r="G7" s="88"/>
      <c r="H7" s="88"/>
      <c r="I7" s="88"/>
      <c r="J7" s="88"/>
      <c r="K7" s="88"/>
      <c r="L7" s="89"/>
      <c r="M7" s="88"/>
      <c r="N7" s="88"/>
      <c r="O7" s="88"/>
    </row>
    <row r="8" spans="1:15" ht="39.75" customHeight="1">
      <c r="A8" s="94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94"/>
      <c r="N8" s="94"/>
      <c r="O8" s="94"/>
    </row>
    <row r="9" spans="1:15" ht="39.75" customHeight="1">
      <c r="A9" s="9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94"/>
      <c r="N9" s="94"/>
      <c r="O9" s="94"/>
    </row>
    <row r="10" spans="1:15" ht="49.5" customHeight="1">
      <c r="A10" s="94"/>
      <c r="B10" s="259"/>
      <c r="C10" s="95" t="s">
        <v>17</v>
      </c>
      <c r="D10" s="95" t="s">
        <v>100</v>
      </c>
      <c r="E10" s="95" t="s">
        <v>19</v>
      </c>
      <c r="F10" s="95" t="s">
        <v>20</v>
      </c>
      <c r="G10" s="95" t="s">
        <v>21</v>
      </c>
      <c r="H10" s="95" t="s">
        <v>19</v>
      </c>
      <c r="I10" s="95" t="s">
        <v>20</v>
      </c>
      <c r="J10" s="251"/>
      <c r="K10" s="251"/>
      <c r="L10" s="254"/>
      <c r="M10" s="94"/>
      <c r="N10" s="94"/>
      <c r="O10" s="94"/>
    </row>
    <row r="11" spans="1:15" ht="24.75" customHeight="1">
      <c r="A11" s="94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94"/>
      <c r="N11" s="94"/>
      <c r="O11" s="94"/>
    </row>
    <row r="12" spans="1:15" ht="24.75" customHeight="1">
      <c r="A12" s="94"/>
      <c r="B12" s="96" t="s">
        <v>84</v>
      </c>
      <c r="C12" s="97">
        <v>0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1</v>
      </c>
      <c r="K12" s="97">
        <v>0</v>
      </c>
      <c r="L12" s="98">
        <f>SUM(C12:K12)</f>
        <v>1</v>
      </c>
      <c r="M12" s="94"/>
      <c r="N12" s="94"/>
      <c r="O12" s="94"/>
    </row>
    <row r="13" spans="1:15" ht="24.75" customHeight="1">
      <c r="A13" s="94"/>
      <c r="B13" s="96" t="s">
        <v>85</v>
      </c>
      <c r="C13" s="97">
        <v>4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8">
        <f>SUM(C13:K13)</f>
        <v>4</v>
      </c>
      <c r="M13" s="94"/>
      <c r="N13" s="94"/>
      <c r="O13" s="94"/>
    </row>
    <row r="14" spans="1:15" ht="24.75" customHeight="1">
      <c r="A14" s="94"/>
      <c r="B14" s="96" t="s">
        <v>86</v>
      </c>
      <c r="C14" s="97">
        <v>13</v>
      </c>
      <c r="D14" s="97">
        <v>0</v>
      </c>
      <c r="E14" s="97">
        <v>0</v>
      </c>
      <c r="F14" s="97">
        <v>0</v>
      </c>
      <c r="G14" s="97">
        <v>2</v>
      </c>
      <c r="H14" s="97">
        <v>0</v>
      </c>
      <c r="I14" s="97">
        <v>0</v>
      </c>
      <c r="J14" s="97">
        <v>3</v>
      </c>
      <c r="K14" s="97">
        <v>1</v>
      </c>
      <c r="L14" s="98">
        <f>SUM(C14:K14)</f>
        <v>19</v>
      </c>
      <c r="M14" s="94"/>
      <c r="N14" s="94"/>
      <c r="O14" s="94"/>
    </row>
    <row r="15" spans="1:15" ht="24.75" customHeight="1">
      <c r="A15" s="94"/>
      <c r="B15" s="96" t="s">
        <v>101</v>
      </c>
      <c r="C15" s="97">
        <v>11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5</v>
      </c>
      <c r="K15" s="97">
        <v>0</v>
      </c>
      <c r="L15" s="98">
        <f>SUM(C15:K15)</f>
        <v>16</v>
      </c>
      <c r="M15" s="94"/>
      <c r="N15" s="94"/>
      <c r="O15" s="94"/>
    </row>
    <row r="16" spans="1:15" ht="24.75" customHeight="1">
      <c r="A16" s="94"/>
      <c r="B16" s="99" t="s">
        <v>88</v>
      </c>
      <c r="C16" s="100">
        <f t="shared" ref="C16:K16" si="0">SUM(C12:C15)</f>
        <v>28</v>
      </c>
      <c r="D16" s="100">
        <f t="shared" si="0"/>
        <v>0</v>
      </c>
      <c r="E16" s="100">
        <f t="shared" si="0"/>
        <v>0</v>
      </c>
      <c r="F16" s="100">
        <f t="shared" si="0"/>
        <v>0</v>
      </c>
      <c r="G16" s="100">
        <f t="shared" si="0"/>
        <v>2</v>
      </c>
      <c r="H16" s="100">
        <f t="shared" si="0"/>
        <v>0</v>
      </c>
      <c r="I16" s="100">
        <f t="shared" si="0"/>
        <v>0</v>
      </c>
      <c r="J16" s="100">
        <f t="shared" si="0"/>
        <v>9</v>
      </c>
      <c r="K16" s="100">
        <f t="shared" si="0"/>
        <v>1</v>
      </c>
      <c r="L16" s="98">
        <f>SUM(C16:K16)</f>
        <v>40</v>
      </c>
      <c r="M16" s="94"/>
      <c r="N16" s="94"/>
      <c r="O16" s="94"/>
    </row>
    <row r="17" spans="1:15" ht="24.75" customHeight="1">
      <c r="A17" s="94"/>
      <c r="B17" s="101" t="s">
        <v>102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94"/>
      <c r="N17" s="94"/>
      <c r="O17" s="94"/>
    </row>
    <row r="18" spans="1:15" ht="24.75" customHeight="1">
      <c r="A18" s="94"/>
      <c r="B18" s="96" t="s">
        <v>90</v>
      </c>
      <c r="C18" s="97">
        <v>103</v>
      </c>
      <c r="D18" s="97">
        <v>4</v>
      </c>
      <c r="E18" s="97">
        <v>0</v>
      </c>
      <c r="F18" s="97">
        <v>0</v>
      </c>
      <c r="G18" s="97">
        <v>1</v>
      </c>
      <c r="H18" s="97">
        <v>0</v>
      </c>
      <c r="I18" s="97">
        <v>0</v>
      </c>
      <c r="J18" s="102">
        <v>0</v>
      </c>
      <c r="K18" s="97">
        <v>0</v>
      </c>
      <c r="L18" s="98">
        <f t="shared" ref="L18:L26" si="1">SUM(C18:K18)</f>
        <v>108</v>
      </c>
      <c r="M18" s="94"/>
      <c r="N18" s="94"/>
      <c r="O18" s="94"/>
    </row>
    <row r="19" spans="1:15" ht="24.75" customHeight="1">
      <c r="A19" s="94"/>
      <c r="B19" s="96" t="s">
        <v>91</v>
      </c>
      <c r="C19" s="97">
        <v>6</v>
      </c>
      <c r="D19" s="97">
        <v>1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102">
        <v>0</v>
      </c>
      <c r="K19" s="97">
        <v>0</v>
      </c>
      <c r="L19" s="98">
        <f t="shared" si="1"/>
        <v>7</v>
      </c>
      <c r="M19" s="94"/>
      <c r="N19" s="94"/>
      <c r="O19" s="94"/>
    </row>
    <row r="20" spans="1:15" ht="24.75" customHeight="1">
      <c r="A20" s="94"/>
      <c r="B20" s="96" t="s">
        <v>92</v>
      </c>
      <c r="C20" s="97">
        <v>5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102">
        <v>0</v>
      </c>
      <c r="K20" s="97">
        <v>0</v>
      </c>
      <c r="L20" s="98">
        <f t="shared" si="1"/>
        <v>5</v>
      </c>
      <c r="M20" s="94"/>
      <c r="N20" s="94"/>
      <c r="O20" s="94"/>
    </row>
    <row r="21" spans="1:15" ht="24.75" customHeight="1">
      <c r="A21" s="94"/>
      <c r="B21" s="96" t="s">
        <v>93</v>
      </c>
      <c r="C21" s="97">
        <v>51</v>
      </c>
      <c r="D21" s="97">
        <v>2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102">
        <v>0</v>
      </c>
      <c r="K21" s="97">
        <v>3</v>
      </c>
      <c r="L21" s="98">
        <f t="shared" si="1"/>
        <v>56</v>
      </c>
      <c r="M21" s="94"/>
      <c r="N21" s="94"/>
      <c r="O21" s="94"/>
    </row>
    <row r="22" spans="1:15" ht="24.75" customHeight="1">
      <c r="A22" s="94"/>
      <c r="B22" s="96" t="s">
        <v>94</v>
      </c>
      <c r="C22" s="97">
        <v>2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102">
        <v>0</v>
      </c>
      <c r="K22" s="97">
        <v>0</v>
      </c>
      <c r="L22" s="98">
        <f t="shared" si="1"/>
        <v>2</v>
      </c>
      <c r="M22" s="94"/>
      <c r="N22" s="94"/>
      <c r="O22" s="94"/>
    </row>
    <row r="23" spans="1:15" ht="24.75" customHeight="1">
      <c r="A23" s="94"/>
      <c r="B23" s="96" t="s">
        <v>95</v>
      </c>
      <c r="C23" s="97">
        <v>47</v>
      </c>
      <c r="D23" s="97">
        <v>5</v>
      </c>
      <c r="E23" s="97">
        <v>0</v>
      </c>
      <c r="F23" s="97">
        <v>0</v>
      </c>
      <c r="G23" s="97">
        <v>0</v>
      </c>
      <c r="H23" s="97">
        <v>1</v>
      </c>
      <c r="I23" s="97">
        <v>0</v>
      </c>
      <c r="J23" s="102">
        <v>0</v>
      </c>
      <c r="K23" s="97">
        <v>1</v>
      </c>
      <c r="L23" s="98">
        <f t="shared" si="1"/>
        <v>54</v>
      </c>
      <c r="M23" s="94"/>
      <c r="N23" s="94"/>
      <c r="O23" s="94"/>
    </row>
    <row r="24" spans="1:15" ht="24.75" customHeight="1">
      <c r="A24" s="94"/>
      <c r="B24" s="103" t="s">
        <v>96</v>
      </c>
      <c r="C24" s="97">
        <v>0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97">
        <v>0</v>
      </c>
      <c r="J24" s="102">
        <v>0</v>
      </c>
      <c r="K24" s="97">
        <v>0</v>
      </c>
      <c r="L24" s="98">
        <f t="shared" si="1"/>
        <v>0</v>
      </c>
      <c r="M24" s="94"/>
      <c r="N24" s="94"/>
      <c r="O24" s="94"/>
    </row>
    <row r="25" spans="1:15" ht="24.75" customHeight="1">
      <c r="A25" s="94"/>
      <c r="B25" s="99" t="s">
        <v>97</v>
      </c>
      <c r="C25" s="100">
        <f t="shared" ref="C25:K25" si="2">SUM(C18:C24)</f>
        <v>214</v>
      </c>
      <c r="D25" s="100">
        <f t="shared" si="2"/>
        <v>12</v>
      </c>
      <c r="E25" s="100">
        <f t="shared" si="2"/>
        <v>0</v>
      </c>
      <c r="F25" s="100">
        <f t="shared" si="2"/>
        <v>0</v>
      </c>
      <c r="G25" s="100">
        <f t="shared" si="2"/>
        <v>1</v>
      </c>
      <c r="H25" s="100">
        <f t="shared" si="2"/>
        <v>1</v>
      </c>
      <c r="I25" s="100">
        <f t="shared" si="2"/>
        <v>0</v>
      </c>
      <c r="J25" s="100">
        <f t="shared" si="2"/>
        <v>0</v>
      </c>
      <c r="K25" s="100">
        <f t="shared" si="2"/>
        <v>4</v>
      </c>
      <c r="L25" s="98">
        <f t="shared" si="1"/>
        <v>232</v>
      </c>
      <c r="M25" s="94"/>
      <c r="N25" s="94"/>
      <c r="O25" s="94"/>
    </row>
    <row r="26" spans="1:15" ht="24.75" customHeight="1">
      <c r="A26" s="94"/>
      <c r="B26" s="104" t="s">
        <v>78</v>
      </c>
      <c r="C26" s="105">
        <f t="shared" ref="C26:K26" si="3">C16+C25</f>
        <v>242</v>
      </c>
      <c r="D26" s="105">
        <f t="shared" si="3"/>
        <v>12</v>
      </c>
      <c r="E26" s="105">
        <f t="shared" si="3"/>
        <v>0</v>
      </c>
      <c r="F26" s="105">
        <f t="shared" si="3"/>
        <v>0</v>
      </c>
      <c r="G26" s="105">
        <f t="shared" si="3"/>
        <v>3</v>
      </c>
      <c r="H26" s="105">
        <f t="shared" si="3"/>
        <v>1</v>
      </c>
      <c r="I26" s="105">
        <f t="shared" si="3"/>
        <v>0</v>
      </c>
      <c r="J26" s="105">
        <f t="shared" si="3"/>
        <v>9</v>
      </c>
      <c r="K26" s="105">
        <f t="shared" si="3"/>
        <v>5</v>
      </c>
      <c r="L26" s="106">
        <f t="shared" si="1"/>
        <v>272</v>
      </c>
      <c r="M26" s="94"/>
      <c r="N26" s="94"/>
      <c r="O26" s="94"/>
    </row>
    <row r="27" spans="1:15" ht="19.5" customHeight="1">
      <c r="A27" s="94"/>
      <c r="B27" s="94"/>
      <c r="C27" s="107"/>
      <c r="D27" s="107"/>
      <c r="E27" s="94"/>
      <c r="F27" s="94"/>
      <c r="G27" s="94"/>
      <c r="H27" s="94"/>
      <c r="I27" s="94"/>
      <c r="J27" s="94"/>
      <c r="K27" s="94"/>
      <c r="L27" s="108"/>
      <c r="M27" s="94"/>
      <c r="N27" s="94"/>
      <c r="O27" s="94"/>
    </row>
    <row r="28" spans="1:15" ht="24.75" customHeight="1">
      <c r="A28" s="94"/>
      <c r="B28" s="108" t="s">
        <v>98</v>
      </c>
      <c r="C28" s="94"/>
      <c r="D28" s="94"/>
      <c r="E28" s="94"/>
      <c r="F28" s="94"/>
      <c r="G28" s="94"/>
      <c r="H28" s="94"/>
      <c r="I28" s="94"/>
      <c r="J28" s="94"/>
      <c r="K28" s="94"/>
      <c r="L28" s="108"/>
      <c r="M28" s="94"/>
      <c r="N28" s="94"/>
      <c r="O28" s="94"/>
    </row>
    <row r="29" spans="1:15" ht="30" customHeight="1">
      <c r="A29" s="94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94"/>
      <c r="N29" s="94"/>
      <c r="O29" s="94"/>
    </row>
    <row r="30" spans="1:15" ht="19.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108"/>
      <c r="M30" s="94"/>
      <c r="N30" s="94"/>
      <c r="O30" s="94"/>
    </row>
    <row r="31" spans="1:15" ht="19.5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108"/>
      <c r="M31" s="94"/>
      <c r="N31" s="94"/>
      <c r="O31" s="94"/>
    </row>
    <row r="32" spans="1:15" ht="19.5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108"/>
      <c r="M32" s="94"/>
      <c r="N32" s="94"/>
      <c r="O32" s="94"/>
    </row>
    <row r="33" spans="1:15" ht="19.5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108"/>
      <c r="M33" s="94"/>
      <c r="N33" s="94"/>
      <c r="O33" s="94"/>
    </row>
    <row r="34" spans="1:15" ht="19.5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108"/>
      <c r="M34" s="94"/>
      <c r="N34" s="94"/>
      <c r="O34" s="94"/>
    </row>
    <row r="35" spans="1:15" ht="19.5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108"/>
      <c r="M35" s="94"/>
      <c r="N35" s="94"/>
      <c r="O35" s="94"/>
    </row>
    <row r="36" spans="1:15" ht="19.5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108"/>
      <c r="M36" s="94"/>
      <c r="N36" s="94"/>
      <c r="O36" s="94"/>
    </row>
    <row r="37" spans="1:15" ht="19.5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108"/>
      <c r="M37" s="94"/>
      <c r="N37" s="94"/>
      <c r="O37" s="94"/>
    </row>
    <row r="38" spans="1:15" ht="19.5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108"/>
      <c r="M38" s="94"/>
      <c r="N38" s="94"/>
      <c r="O38" s="94"/>
    </row>
    <row r="39" spans="1:15" ht="19.5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108"/>
      <c r="M39" s="94"/>
      <c r="N39" s="94"/>
      <c r="O39" s="94"/>
    </row>
    <row r="40" spans="1:15" ht="19.5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108"/>
      <c r="M40" s="94"/>
      <c r="N40" s="94"/>
      <c r="O40" s="94"/>
    </row>
    <row r="41" spans="1:15" ht="19.5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108"/>
      <c r="M41" s="94"/>
      <c r="N41" s="94"/>
      <c r="O41" s="94"/>
    </row>
    <row r="42" spans="1:15" ht="19.5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108"/>
      <c r="M42" s="94"/>
      <c r="N42" s="94"/>
      <c r="O42" s="94"/>
    </row>
    <row r="43" spans="1:15" ht="19.5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108"/>
      <c r="M43" s="94"/>
      <c r="N43" s="94"/>
      <c r="O43" s="94"/>
    </row>
    <row r="44" spans="1:15" ht="19.5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108"/>
      <c r="M44" s="94"/>
      <c r="N44" s="94"/>
      <c r="O44" s="94"/>
    </row>
    <row r="45" spans="1:15" ht="19.5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108"/>
      <c r="M45" s="94"/>
      <c r="N45" s="94"/>
      <c r="O45" s="9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9</v>
      </c>
      <c r="D13" s="51">
        <v>1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11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18</v>
      </c>
      <c r="D14" s="51">
        <v>4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0</v>
      </c>
      <c r="K14" s="51">
        <v>0</v>
      </c>
      <c r="L14" s="52">
        <f>SUM(C14:K14)</f>
        <v>23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18</v>
      </c>
      <c r="D15" s="51">
        <v>1</v>
      </c>
      <c r="E15" s="51">
        <v>0</v>
      </c>
      <c r="F15" s="51">
        <v>0</v>
      </c>
      <c r="G15" s="51">
        <v>1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46</v>
      </c>
      <c r="D16" s="54">
        <f t="shared" si="0"/>
        <v>6</v>
      </c>
      <c r="E16" s="54">
        <f t="shared" si="0"/>
        <v>0</v>
      </c>
      <c r="F16" s="54">
        <f t="shared" si="0"/>
        <v>0</v>
      </c>
      <c r="G16" s="54">
        <f t="shared" si="0"/>
        <v>2</v>
      </c>
      <c r="H16" s="54">
        <f t="shared" si="0"/>
        <v>1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55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163</v>
      </c>
      <c r="D18" s="51">
        <v>10</v>
      </c>
      <c r="E18" s="51">
        <v>0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174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17</v>
      </c>
      <c r="D19" s="51">
        <v>1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18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23</v>
      </c>
      <c r="D20" s="51">
        <v>2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25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18</v>
      </c>
      <c r="D21" s="51">
        <v>1</v>
      </c>
      <c r="E21" s="51">
        <v>0</v>
      </c>
      <c r="F21" s="51">
        <v>0</v>
      </c>
      <c r="G21" s="51">
        <v>0</v>
      </c>
      <c r="H21" s="51">
        <v>2</v>
      </c>
      <c r="I21" s="51">
        <v>0</v>
      </c>
      <c r="J21" s="56">
        <v>0</v>
      </c>
      <c r="K21" s="51">
        <v>0</v>
      </c>
      <c r="L21" s="52">
        <f t="shared" si="1"/>
        <v>21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11</v>
      </c>
      <c r="D22" s="51">
        <v>0</v>
      </c>
      <c r="E22" s="51">
        <v>0</v>
      </c>
      <c r="F22" s="51">
        <v>0</v>
      </c>
      <c r="G22" s="51">
        <v>0</v>
      </c>
      <c r="H22" s="51">
        <v>1</v>
      </c>
      <c r="I22" s="51">
        <v>0</v>
      </c>
      <c r="J22" s="56">
        <v>0</v>
      </c>
      <c r="K22" s="51">
        <v>0</v>
      </c>
      <c r="L22" s="52">
        <f t="shared" si="1"/>
        <v>12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101</v>
      </c>
      <c r="D23" s="51">
        <v>4</v>
      </c>
      <c r="E23" s="51">
        <v>0</v>
      </c>
      <c r="F23" s="51">
        <v>0</v>
      </c>
      <c r="G23" s="51">
        <v>1</v>
      </c>
      <c r="H23" s="51">
        <v>22</v>
      </c>
      <c r="I23" s="51">
        <v>0</v>
      </c>
      <c r="J23" s="56">
        <v>0</v>
      </c>
      <c r="K23" s="51">
        <v>4</v>
      </c>
      <c r="L23" s="52">
        <f t="shared" si="1"/>
        <v>132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333</v>
      </c>
      <c r="D25" s="54">
        <f t="shared" si="2"/>
        <v>18</v>
      </c>
      <c r="E25" s="54">
        <f t="shared" si="2"/>
        <v>0</v>
      </c>
      <c r="F25" s="54">
        <f t="shared" si="2"/>
        <v>0</v>
      </c>
      <c r="G25" s="54">
        <f t="shared" si="2"/>
        <v>1</v>
      </c>
      <c r="H25" s="54">
        <f t="shared" si="2"/>
        <v>26</v>
      </c>
      <c r="I25" s="54">
        <f t="shared" si="2"/>
        <v>0</v>
      </c>
      <c r="J25" s="54">
        <f t="shared" si="2"/>
        <v>0</v>
      </c>
      <c r="K25" s="54">
        <f t="shared" si="2"/>
        <v>4</v>
      </c>
      <c r="L25" s="52">
        <f t="shared" si="1"/>
        <v>382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379</v>
      </c>
      <c r="D26" s="59">
        <f t="shared" si="3"/>
        <v>24</v>
      </c>
      <c r="E26" s="59">
        <f t="shared" si="3"/>
        <v>0</v>
      </c>
      <c r="F26" s="59">
        <f t="shared" si="3"/>
        <v>0</v>
      </c>
      <c r="G26" s="59">
        <f t="shared" si="3"/>
        <v>3</v>
      </c>
      <c r="H26" s="59">
        <f t="shared" si="3"/>
        <v>27</v>
      </c>
      <c r="I26" s="59">
        <f t="shared" si="3"/>
        <v>0</v>
      </c>
      <c r="J26" s="59">
        <f t="shared" si="3"/>
        <v>0</v>
      </c>
      <c r="K26" s="59">
        <f t="shared" si="3"/>
        <v>4</v>
      </c>
      <c r="L26" s="60">
        <f t="shared" si="1"/>
        <v>437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09"/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</row>
    <row r="3" spans="1:15" ht="30" customHeight="1">
      <c r="A3" s="110"/>
      <c r="B3" s="110" t="s">
        <v>3</v>
      </c>
      <c r="C3" s="113" t="s">
        <v>41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</row>
    <row r="4" spans="1:15" ht="30" customHeight="1">
      <c r="A4" s="110"/>
      <c r="B4" s="110" t="s">
        <v>5</v>
      </c>
      <c r="C4" s="114" t="s">
        <v>81</v>
      </c>
      <c r="D4" s="115">
        <v>2025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</row>
    <row r="5" spans="1:15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</row>
    <row r="6" spans="1:15" ht="49.5" customHeight="1">
      <c r="A6" s="110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10"/>
      <c r="N6" s="110"/>
      <c r="O6" s="110"/>
    </row>
    <row r="7" spans="1:15" ht="49.5" customHeight="1">
      <c r="A7" s="110"/>
      <c r="B7" s="111" t="s">
        <v>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</row>
    <row r="8" spans="1:15" ht="39.75" customHeight="1">
      <c r="A8" s="116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16"/>
      <c r="N8" s="116"/>
      <c r="O8" s="116"/>
    </row>
    <row r="9" spans="1:15" ht="39.75" customHeight="1">
      <c r="A9" s="116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16"/>
      <c r="N9" s="116"/>
      <c r="O9" s="116"/>
    </row>
    <row r="10" spans="1:15" ht="49.5" customHeight="1">
      <c r="A10" s="116"/>
      <c r="B10" s="259"/>
      <c r="C10" s="117" t="s">
        <v>17</v>
      </c>
      <c r="D10" s="117" t="s">
        <v>100</v>
      </c>
      <c r="E10" s="117" t="s">
        <v>19</v>
      </c>
      <c r="F10" s="117" t="s">
        <v>20</v>
      </c>
      <c r="G10" s="117" t="s">
        <v>21</v>
      </c>
      <c r="H10" s="117" t="s">
        <v>19</v>
      </c>
      <c r="I10" s="117" t="s">
        <v>20</v>
      </c>
      <c r="J10" s="251"/>
      <c r="K10" s="251"/>
      <c r="L10" s="254"/>
      <c r="M10" s="116"/>
      <c r="N10" s="116"/>
      <c r="O10" s="116"/>
    </row>
    <row r="11" spans="1:15" ht="24.75" customHeight="1">
      <c r="A11" s="116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16"/>
      <c r="N11" s="116"/>
      <c r="O11" s="116"/>
    </row>
    <row r="12" spans="1:15" ht="24.75" customHeight="1">
      <c r="A12" s="116"/>
      <c r="B12" s="118" t="s">
        <v>84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1</v>
      </c>
      <c r="K12" s="119">
        <v>0</v>
      </c>
      <c r="L12" s="120">
        <f>SUM(C12:K12)</f>
        <v>1</v>
      </c>
      <c r="M12" s="116"/>
      <c r="N12" s="116"/>
      <c r="O12" s="116"/>
    </row>
    <row r="13" spans="1:15" ht="24.75" customHeight="1">
      <c r="A13" s="116"/>
      <c r="B13" s="118" t="s">
        <v>85</v>
      </c>
      <c r="C13" s="119">
        <v>7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0</v>
      </c>
      <c r="L13" s="120">
        <f>SUM(C13:K13)</f>
        <v>7</v>
      </c>
      <c r="M13" s="116"/>
      <c r="N13" s="116"/>
      <c r="O13" s="116"/>
    </row>
    <row r="14" spans="1:15" ht="24.75" customHeight="1">
      <c r="A14" s="116"/>
      <c r="B14" s="118" t="s">
        <v>86</v>
      </c>
      <c r="C14" s="119">
        <v>15</v>
      </c>
      <c r="D14" s="119">
        <v>0</v>
      </c>
      <c r="E14" s="119">
        <v>0</v>
      </c>
      <c r="F14" s="119">
        <v>0</v>
      </c>
      <c r="G14" s="119">
        <v>2</v>
      </c>
      <c r="H14" s="119">
        <v>0</v>
      </c>
      <c r="I14" s="119">
        <v>0</v>
      </c>
      <c r="J14" s="119">
        <v>2</v>
      </c>
      <c r="K14" s="119">
        <v>0</v>
      </c>
      <c r="L14" s="120">
        <f>SUM(C14:K14)</f>
        <v>19</v>
      </c>
      <c r="M14" s="116"/>
      <c r="N14" s="116"/>
      <c r="O14" s="116"/>
    </row>
    <row r="15" spans="1:15" ht="24.75" customHeight="1">
      <c r="A15" s="116"/>
      <c r="B15" s="118" t="s">
        <v>101</v>
      </c>
      <c r="C15" s="119">
        <v>13</v>
      </c>
      <c r="D15" s="119">
        <v>1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8</v>
      </c>
      <c r="K15" s="119">
        <v>0</v>
      </c>
      <c r="L15" s="120">
        <f>SUM(C15:K15)</f>
        <v>22</v>
      </c>
      <c r="M15" s="116"/>
      <c r="N15" s="116"/>
      <c r="O15" s="116"/>
    </row>
    <row r="16" spans="1:15" ht="24.75" customHeight="1">
      <c r="A16" s="116"/>
      <c r="B16" s="121" t="s">
        <v>88</v>
      </c>
      <c r="C16" s="122">
        <f t="shared" ref="C16:K16" si="0">SUM(C12:C15)</f>
        <v>35</v>
      </c>
      <c r="D16" s="122">
        <f t="shared" si="0"/>
        <v>1</v>
      </c>
      <c r="E16" s="122">
        <f t="shared" si="0"/>
        <v>0</v>
      </c>
      <c r="F16" s="122">
        <f t="shared" si="0"/>
        <v>0</v>
      </c>
      <c r="G16" s="122">
        <f t="shared" si="0"/>
        <v>2</v>
      </c>
      <c r="H16" s="122">
        <f t="shared" si="0"/>
        <v>0</v>
      </c>
      <c r="I16" s="122">
        <f t="shared" si="0"/>
        <v>0</v>
      </c>
      <c r="J16" s="122">
        <f t="shared" si="0"/>
        <v>11</v>
      </c>
      <c r="K16" s="122">
        <f t="shared" si="0"/>
        <v>0</v>
      </c>
      <c r="L16" s="120">
        <f>SUM(C16:K16)</f>
        <v>49</v>
      </c>
      <c r="M16" s="116"/>
      <c r="N16" s="116"/>
      <c r="O16" s="116"/>
    </row>
    <row r="17" spans="1:15" ht="24.75" customHeight="1">
      <c r="A17" s="116"/>
      <c r="B17" s="123" t="s">
        <v>102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</row>
    <row r="18" spans="1:15" ht="24.75" customHeight="1">
      <c r="A18" s="116"/>
      <c r="B18" s="118" t="s">
        <v>90</v>
      </c>
      <c r="C18" s="119">
        <v>128</v>
      </c>
      <c r="D18" s="119">
        <v>12</v>
      </c>
      <c r="E18" s="119">
        <v>0</v>
      </c>
      <c r="F18" s="119">
        <v>0</v>
      </c>
      <c r="G18" s="119">
        <v>1</v>
      </c>
      <c r="H18" s="119">
        <v>17</v>
      </c>
      <c r="I18" s="119">
        <v>0</v>
      </c>
      <c r="J18" s="124">
        <v>0</v>
      </c>
      <c r="K18" s="119">
        <v>1</v>
      </c>
      <c r="L18" s="120">
        <f t="shared" ref="L18:L26" si="1">SUM(C18:K18)</f>
        <v>159</v>
      </c>
      <c r="M18" s="116"/>
      <c r="N18" s="116"/>
      <c r="O18" s="116"/>
    </row>
    <row r="19" spans="1:15" ht="24.75" customHeight="1">
      <c r="A19" s="116"/>
      <c r="B19" s="118" t="s">
        <v>91</v>
      </c>
      <c r="C19" s="119">
        <v>13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24">
        <v>0</v>
      </c>
      <c r="K19" s="119">
        <v>0</v>
      </c>
      <c r="L19" s="120">
        <f t="shared" si="1"/>
        <v>13</v>
      </c>
      <c r="M19" s="116"/>
      <c r="N19" s="116"/>
      <c r="O19" s="116"/>
    </row>
    <row r="20" spans="1:15" ht="24.75" customHeight="1">
      <c r="A20" s="116"/>
      <c r="B20" s="118" t="s">
        <v>92</v>
      </c>
      <c r="C20" s="119">
        <v>6</v>
      </c>
      <c r="D20" s="119">
        <v>0</v>
      </c>
      <c r="E20" s="119">
        <v>0</v>
      </c>
      <c r="F20" s="119">
        <v>0</v>
      </c>
      <c r="G20" s="119">
        <v>1</v>
      </c>
      <c r="H20" s="119">
        <v>0</v>
      </c>
      <c r="I20" s="119">
        <v>0</v>
      </c>
      <c r="J20" s="124">
        <v>0</v>
      </c>
      <c r="K20" s="119">
        <v>0</v>
      </c>
      <c r="L20" s="120">
        <f t="shared" si="1"/>
        <v>7</v>
      </c>
      <c r="M20" s="116"/>
      <c r="N20" s="116"/>
      <c r="O20" s="116"/>
    </row>
    <row r="21" spans="1:15" ht="24.75" customHeight="1">
      <c r="A21" s="116"/>
      <c r="B21" s="118" t="s">
        <v>93</v>
      </c>
      <c r="C21" s="119">
        <v>41</v>
      </c>
      <c r="D21" s="119">
        <v>0</v>
      </c>
      <c r="E21" s="119">
        <v>0</v>
      </c>
      <c r="F21" s="119">
        <v>0</v>
      </c>
      <c r="G21" s="119">
        <v>0</v>
      </c>
      <c r="H21" s="119">
        <v>4</v>
      </c>
      <c r="I21" s="119">
        <v>0</v>
      </c>
      <c r="J21" s="124">
        <v>0</v>
      </c>
      <c r="K21" s="119">
        <v>1</v>
      </c>
      <c r="L21" s="120">
        <f t="shared" si="1"/>
        <v>46</v>
      </c>
      <c r="M21" s="116"/>
      <c r="N21" s="116"/>
      <c r="O21" s="116"/>
    </row>
    <row r="22" spans="1:15" ht="24.75" customHeight="1">
      <c r="A22" s="116"/>
      <c r="B22" s="118" t="s">
        <v>94</v>
      </c>
      <c r="C22" s="119">
        <v>2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2</v>
      </c>
      <c r="M22" s="116"/>
      <c r="N22" s="116"/>
      <c r="O22" s="116"/>
    </row>
    <row r="23" spans="1:15" ht="24.75" customHeight="1">
      <c r="A23" s="116"/>
      <c r="B23" s="118" t="s">
        <v>95</v>
      </c>
      <c r="C23" s="119">
        <v>65</v>
      </c>
      <c r="D23" s="119">
        <v>6</v>
      </c>
      <c r="E23" s="119">
        <v>0</v>
      </c>
      <c r="F23" s="119">
        <v>0</v>
      </c>
      <c r="G23" s="119">
        <v>0</v>
      </c>
      <c r="H23" s="119">
        <v>51</v>
      </c>
      <c r="I23" s="119">
        <v>0</v>
      </c>
      <c r="J23" s="124">
        <v>0</v>
      </c>
      <c r="K23" s="119">
        <v>6</v>
      </c>
      <c r="L23" s="120">
        <f t="shared" si="1"/>
        <v>128</v>
      </c>
      <c r="M23" s="116"/>
      <c r="N23" s="116"/>
      <c r="O23" s="116"/>
    </row>
    <row r="24" spans="1:15" ht="24.75" customHeight="1">
      <c r="A24" s="116"/>
      <c r="B24" s="125" t="s">
        <v>96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</row>
    <row r="25" spans="1:15" ht="24.75" customHeight="1">
      <c r="A25" s="116"/>
      <c r="B25" s="121" t="s">
        <v>97</v>
      </c>
      <c r="C25" s="122">
        <f t="shared" ref="C25:K25" si="2">SUM(C18:C24)</f>
        <v>255</v>
      </c>
      <c r="D25" s="122">
        <f t="shared" si="2"/>
        <v>18</v>
      </c>
      <c r="E25" s="122">
        <f t="shared" si="2"/>
        <v>0</v>
      </c>
      <c r="F25" s="122">
        <f t="shared" si="2"/>
        <v>0</v>
      </c>
      <c r="G25" s="122">
        <f t="shared" si="2"/>
        <v>2</v>
      </c>
      <c r="H25" s="122">
        <f t="shared" si="2"/>
        <v>72</v>
      </c>
      <c r="I25" s="122">
        <f t="shared" si="2"/>
        <v>0</v>
      </c>
      <c r="J25" s="122">
        <f t="shared" si="2"/>
        <v>0</v>
      </c>
      <c r="K25" s="122">
        <f t="shared" si="2"/>
        <v>8</v>
      </c>
      <c r="L25" s="120">
        <f t="shared" si="1"/>
        <v>355</v>
      </c>
      <c r="M25" s="116"/>
      <c r="N25" s="116"/>
      <c r="O25" s="116"/>
    </row>
    <row r="26" spans="1:15" ht="24.75" customHeight="1">
      <c r="A26" s="116"/>
      <c r="B26" s="126" t="s">
        <v>78</v>
      </c>
      <c r="C26" s="127">
        <f t="shared" ref="C26:K26" si="3">C16+C25</f>
        <v>290</v>
      </c>
      <c r="D26" s="127">
        <f t="shared" si="3"/>
        <v>19</v>
      </c>
      <c r="E26" s="127">
        <f t="shared" si="3"/>
        <v>0</v>
      </c>
      <c r="F26" s="127">
        <f t="shared" si="3"/>
        <v>0</v>
      </c>
      <c r="G26" s="127">
        <f t="shared" si="3"/>
        <v>4</v>
      </c>
      <c r="H26" s="127">
        <f t="shared" si="3"/>
        <v>72</v>
      </c>
      <c r="I26" s="127">
        <f t="shared" si="3"/>
        <v>0</v>
      </c>
      <c r="J26" s="127">
        <f t="shared" si="3"/>
        <v>11</v>
      </c>
      <c r="K26" s="127">
        <f t="shared" si="3"/>
        <v>8</v>
      </c>
      <c r="L26" s="128">
        <f t="shared" si="1"/>
        <v>404</v>
      </c>
      <c r="M26" s="116"/>
      <c r="N26" s="116"/>
      <c r="O26" s="116"/>
    </row>
    <row r="27" spans="1:15" ht="19.5" customHeight="1">
      <c r="A27" s="116"/>
      <c r="B27" s="116"/>
      <c r="C27" s="129"/>
      <c r="D27" s="129"/>
      <c r="E27" s="116"/>
      <c r="F27" s="116"/>
      <c r="G27" s="116"/>
      <c r="H27" s="116"/>
      <c r="I27" s="116"/>
      <c r="J27" s="116"/>
      <c r="K27" s="116"/>
      <c r="L27" s="130"/>
      <c r="M27" s="116"/>
      <c r="N27" s="116"/>
      <c r="O27" s="116"/>
    </row>
    <row r="28" spans="1:15" ht="24.75" customHeight="1">
      <c r="A28" s="116"/>
      <c r="B28" s="130" t="s">
        <v>98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30"/>
      <c r="M28" s="116"/>
      <c r="N28" s="116"/>
      <c r="O28" s="116"/>
    </row>
    <row r="29" spans="1:15" ht="30" customHeight="1">
      <c r="A29" s="116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16"/>
      <c r="N29" s="116"/>
      <c r="O29" s="116"/>
    </row>
    <row r="30" spans="1:15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30"/>
      <c r="M30" s="116"/>
      <c r="N30" s="116"/>
      <c r="O30" s="116"/>
    </row>
    <row r="31" spans="1:15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30"/>
      <c r="M31" s="116"/>
      <c r="N31" s="116"/>
      <c r="O31" s="116"/>
    </row>
    <row r="32" spans="1:15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30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30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30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30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30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30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30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30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30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30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30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30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30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30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0</v>
      </c>
      <c r="K14" s="51">
        <v>0</v>
      </c>
      <c r="L14" s="52">
        <f>SUM(C14:K14)</f>
        <v>18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23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0</v>
      </c>
      <c r="L15" s="52">
        <f>SUM(C15:K15)</f>
        <v>24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45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1</v>
      </c>
      <c r="K16" s="54">
        <f t="shared" si="0"/>
        <v>0</v>
      </c>
      <c r="L16" s="52">
        <f>SUM(C16:K16)</f>
        <v>47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98</v>
      </c>
      <c r="D18" s="51">
        <v>2</v>
      </c>
      <c r="E18" s="51">
        <v>0</v>
      </c>
      <c r="F18" s="51">
        <v>0</v>
      </c>
      <c r="G18" s="51">
        <v>0</v>
      </c>
      <c r="H18" s="51">
        <v>6</v>
      </c>
      <c r="I18" s="51">
        <v>0</v>
      </c>
      <c r="J18" s="56">
        <v>0</v>
      </c>
      <c r="K18" s="51">
        <v>1</v>
      </c>
      <c r="L18" s="52">
        <f t="shared" ref="L18:L26" si="1">SUM(C18:K18)</f>
        <v>107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7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15</v>
      </c>
      <c r="D20" s="51">
        <v>1</v>
      </c>
      <c r="E20" s="51">
        <v>0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17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19</v>
      </c>
      <c r="D21" s="51">
        <v>3</v>
      </c>
      <c r="E21" s="51">
        <v>0</v>
      </c>
      <c r="F21" s="51">
        <v>0</v>
      </c>
      <c r="G21" s="51">
        <v>0</v>
      </c>
      <c r="H21" s="51">
        <v>2</v>
      </c>
      <c r="I21" s="51">
        <v>0</v>
      </c>
      <c r="J21" s="56">
        <v>0</v>
      </c>
      <c r="K21" s="51">
        <v>3</v>
      </c>
      <c r="L21" s="52">
        <f t="shared" si="1"/>
        <v>27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7</v>
      </c>
      <c r="D22" s="51">
        <v>0</v>
      </c>
      <c r="E22" s="51">
        <v>0</v>
      </c>
      <c r="F22" s="51">
        <v>0</v>
      </c>
      <c r="G22" s="51">
        <v>0</v>
      </c>
      <c r="H22" s="51">
        <v>1</v>
      </c>
      <c r="I22" s="51">
        <v>0</v>
      </c>
      <c r="J22" s="56">
        <v>0</v>
      </c>
      <c r="K22" s="51">
        <v>0</v>
      </c>
      <c r="L22" s="52">
        <f t="shared" si="1"/>
        <v>8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35</v>
      </c>
      <c r="D23" s="51">
        <v>0</v>
      </c>
      <c r="E23" s="51">
        <v>0</v>
      </c>
      <c r="F23" s="51">
        <v>0</v>
      </c>
      <c r="G23" s="51">
        <v>0</v>
      </c>
      <c r="H23" s="51">
        <v>25</v>
      </c>
      <c r="I23" s="51">
        <v>0</v>
      </c>
      <c r="J23" s="56">
        <v>0</v>
      </c>
      <c r="K23" s="51">
        <v>1</v>
      </c>
      <c r="L23" s="52">
        <f t="shared" si="1"/>
        <v>61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181</v>
      </c>
      <c r="D25" s="54">
        <f t="shared" si="2"/>
        <v>6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35</v>
      </c>
      <c r="I25" s="54">
        <f t="shared" si="2"/>
        <v>0</v>
      </c>
      <c r="J25" s="54">
        <f t="shared" si="2"/>
        <v>0</v>
      </c>
      <c r="K25" s="54">
        <f t="shared" si="2"/>
        <v>5</v>
      </c>
      <c r="L25" s="52">
        <f t="shared" si="1"/>
        <v>227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226</v>
      </c>
      <c r="D26" s="59">
        <f t="shared" si="3"/>
        <v>6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36</v>
      </c>
      <c r="I26" s="59">
        <f t="shared" si="3"/>
        <v>0</v>
      </c>
      <c r="J26" s="59">
        <f t="shared" si="3"/>
        <v>1</v>
      </c>
      <c r="K26" s="59">
        <f t="shared" si="3"/>
        <v>5</v>
      </c>
      <c r="L26" s="60">
        <f t="shared" si="1"/>
        <v>274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9</v>
      </c>
      <c r="D15" s="51">
        <v>0</v>
      </c>
      <c r="E15" s="51">
        <v>0</v>
      </c>
      <c r="F15" s="51">
        <v>0</v>
      </c>
      <c r="G15" s="51">
        <v>0</v>
      </c>
      <c r="H15" s="51">
        <v>2</v>
      </c>
      <c r="I15" s="51">
        <v>0</v>
      </c>
      <c r="J15" s="51">
        <v>1</v>
      </c>
      <c r="K15" s="51">
        <v>1</v>
      </c>
      <c r="L15" s="52">
        <f>SUM(C15:K15)</f>
        <v>13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32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2</v>
      </c>
      <c r="I16" s="54">
        <f t="shared" si="0"/>
        <v>0</v>
      </c>
      <c r="J16" s="54">
        <f t="shared" si="0"/>
        <v>1</v>
      </c>
      <c r="K16" s="54">
        <f t="shared" si="0"/>
        <v>1</v>
      </c>
      <c r="L16" s="52">
        <f>SUM(C16:K16)</f>
        <v>36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87</v>
      </c>
      <c r="D18" s="51">
        <v>1</v>
      </c>
      <c r="E18" s="51">
        <v>1</v>
      </c>
      <c r="F18" s="51">
        <v>0</v>
      </c>
      <c r="G18" s="51">
        <v>0</v>
      </c>
      <c r="H18" s="51">
        <v>4</v>
      </c>
      <c r="I18" s="51">
        <v>0</v>
      </c>
      <c r="J18" s="56">
        <v>0</v>
      </c>
      <c r="K18" s="51">
        <v>0</v>
      </c>
      <c r="L18" s="52">
        <f t="shared" ref="L18:L26" si="1">SUM(C18:K18)</f>
        <v>93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23</v>
      </c>
      <c r="D20" s="51">
        <v>0</v>
      </c>
      <c r="E20" s="51">
        <v>1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24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27</v>
      </c>
      <c r="D21" s="51">
        <v>0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1</v>
      </c>
      <c r="L21" s="52">
        <f t="shared" si="1"/>
        <v>29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15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2</v>
      </c>
      <c r="L22" s="52">
        <f t="shared" si="1"/>
        <v>17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23</v>
      </c>
      <c r="D23" s="51">
        <v>0</v>
      </c>
      <c r="E23" s="51">
        <v>1</v>
      </c>
      <c r="F23" s="51">
        <v>0</v>
      </c>
      <c r="G23" s="51">
        <v>0</v>
      </c>
      <c r="H23" s="51">
        <v>27</v>
      </c>
      <c r="I23" s="51">
        <v>0</v>
      </c>
      <c r="J23" s="56">
        <v>0</v>
      </c>
      <c r="K23" s="51">
        <v>1</v>
      </c>
      <c r="L23" s="52">
        <f t="shared" si="1"/>
        <v>52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181</v>
      </c>
      <c r="D25" s="54">
        <f t="shared" si="2"/>
        <v>1</v>
      </c>
      <c r="E25" s="54">
        <f t="shared" si="2"/>
        <v>3</v>
      </c>
      <c r="F25" s="54">
        <f t="shared" si="2"/>
        <v>0</v>
      </c>
      <c r="G25" s="54">
        <f t="shared" si="2"/>
        <v>0</v>
      </c>
      <c r="H25" s="54">
        <f t="shared" si="2"/>
        <v>32</v>
      </c>
      <c r="I25" s="54">
        <f t="shared" si="2"/>
        <v>0</v>
      </c>
      <c r="J25" s="54">
        <f t="shared" si="2"/>
        <v>0</v>
      </c>
      <c r="K25" s="54">
        <f t="shared" si="2"/>
        <v>5</v>
      </c>
      <c r="L25" s="52">
        <f t="shared" si="1"/>
        <v>222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213</v>
      </c>
      <c r="D26" s="59">
        <f t="shared" si="3"/>
        <v>1</v>
      </c>
      <c r="E26" s="59">
        <f t="shared" si="3"/>
        <v>3</v>
      </c>
      <c r="F26" s="59">
        <f t="shared" si="3"/>
        <v>0</v>
      </c>
      <c r="G26" s="59">
        <f t="shared" si="3"/>
        <v>0</v>
      </c>
      <c r="H26" s="59">
        <f t="shared" si="3"/>
        <v>34</v>
      </c>
      <c r="I26" s="59">
        <f t="shared" si="3"/>
        <v>0</v>
      </c>
      <c r="J26" s="59">
        <f t="shared" si="3"/>
        <v>1</v>
      </c>
      <c r="K26" s="59">
        <f t="shared" si="3"/>
        <v>6</v>
      </c>
      <c r="L26" s="60">
        <f t="shared" si="1"/>
        <v>258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5" ht="30" customHeight="1">
      <c r="A2" s="132"/>
      <c r="B2" s="132" t="s">
        <v>1</v>
      </c>
      <c r="C2" s="133" t="s">
        <v>2</v>
      </c>
      <c r="D2" s="134"/>
      <c r="E2" s="132"/>
      <c r="F2" s="132"/>
      <c r="G2" s="132"/>
      <c r="H2" s="132"/>
      <c r="I2" s="132"/>
      <c r="J2" s="132"/>
      <c r="K2" s="132"/>
      <c r="L2" s="133"/>
      <c r="M2" s="132"/>
      <c r="N2" s="132"/>
      <c r="O2" s="132"/>
    </row>
    <row r="3" spans="1:15" ht="30" customHeight="1">
      <c r="A3" s="132"/>
      <c r="B3" s="132" t="s">
        <v>3</v>
      </c>
      <c r="C3" s="135" t="s">
        <v>47</v>
      </c>
      <c r="D3" s="134"/>
      <c r="E3" s="135"/>
      <c r="F3" s="132"/>
      <c r="G3" s="133"/>
      <c r="H3" s="133"/>
      <c r="I3" s="133"/>
      <c r="J3" s="133"/>
      <c r="K3" s="133"/>
      <c r="L3" s="133"/>
      <c r="M3" s="132"/>
      <c r="N3" s="132"/>
      <c r="O3" s="132"/>
    </row>
    <row r="4" spans="1:15" ht="30" customHeight="1">
      <c r="A4" s="132"/>
      <c r="B4" s="132" t="s">
        <v>5</v>
      </c>
      <c r="C4" s="136" t="s">
        <v>81</v>
      </c>
      <c r="D4" s="137">
        <v>2025</v>
      </c>
      <c r="E4" s="134"/>
      <c r="F4" s="132"/>
      <c r="G4" s="133"/>
      <c r="H4" s="133"/>
      <c r="I4" s="133"/>
      <c r="J4" s="133"/>
      <c r="K4" s="133"/>
      <c r="L4" s="133"/>
      <c r="M4" s="132"/>
      <c r="N4" s="132"/>
      <c r="O4" s="132"/>
    </row>
    <row r="5" spans="1:15" ht="19.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3"/>
      <c r="M5" s="132"/>
      <c r="N5" s="132"/>
      <c r="O5" s="132"/>
    </row>
    <row r="6" spans="1:15" ht="49.5" customHeight="1">
      <c r="A6" s="132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32"/>
      <c r="N6" s="132"/>
      <c r="O6" s="132"/>
    </row>
    <row r="7" spans="1:15" ht="49.5" customHeight="1">
      <c r="A7" s="132"/>
      <c r="B7" s="133" t="s">
        <v>7</v>
      </c>
      <c r="C7" s="132"/>
      <c r="D7" s="132"/>
      <c r="E7" s="132"/>
      <c r="F7" s="132"/>
      <c r="G7" s="132"/>
      <c r="H7" s="132"/>
      <c r="I7" s="132"/>
      <c r="J7" s="132"/>
      <c r="K7" s="132"/>
      <c r="L7" s="133"/>
      <c r="M7" s="132"/>
      <c r="N7" s="132"/>
      <c r="O7" s="132"/>
    </row>
    <row r="8" spans="1:15" ht="39.75" customHeight="1">
      <c r="A8" s="138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38"/>
      <c r="N8" s="138"/>
      <c r="O8" s="138"/>
    </row>
    <row r="9" spans="1:15" ht="39.75" customHeight="1">
      <c r="A9" s="138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38"/>
      <c r="N9" s="138"/>
      <c r="O9" s="138"/>
    </row>
    <row r="10" spans="1:15" ht="49.5" customHeight="1">
      <c r="A10" s="138"/>
      <c r="B10" s="259"/>
      <c r="C10" s="139" t="s">
        <v>17</v>
      </c>
      <c r="D10" s="139" t="s">
        <v>100</v>
      </c>
      <c r="E10" s="139" t="s">
        <v>19</v>
      </c>
      <c r="F10" s="139" t="s">
        <v>20</v>
      </c>
      <c r="G10" s="139" t="s">
        <v>21</v>
      </c>
      <c r="H10" s="139" t="s">
        <v>19</v>
      </c>
      <c r="I10" s="139" t="s">
        <v>20</v>
      </c>
      <c r="J10" s="251"/>
      <c r="K10" s="251"/>
      <c r="L10" s="254"/>
      <c r="M10" s="138"/>
      <c r="N10" s="138"/>
      <c r="O10" s="138"/>
    </row>
    <row r="11" spans="1:15" ht="24.75" customHeight="1">
      <c r="A11" s="138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38"/>
      <c r="N11" s="138"/>
      <c r="O11" s="138"/>
    </row>
    <row r="12" spans="1:15" ht="24.75" customHeight="1">
      <c r="A12" s="138"/>
      <c r="B12" s="140" t="s">
        <v>84</v>
      </c>
      <c r="C12" s="141">
        <v>1</v>
      </c>
      <c r="D12" s="141">
        <v>0</v>
      </c>
      <c r="E12" s="141">
        <v>0</v>
      </c>
      <c r="F12" s="141">
        <v>0</v>
      </c>
      <c r="G12" s="141">
        <v>0</v>
      </c>
      <c r="H12" s="141">
        <v>0</v>
      </c>
      <c r="I12" s="141">
        <v>0</v>
      </c>
      <c r="J12" s="141">
        <v>0</v>
      </c>
      <c r="K12" s="141">
        <v>0</v>
      </c>
      <c r="L12" s="142">
        <f>SUM(C12:K12)</f>
        <v>1</v>
      </c>
      <c r="M12" s="138"/>
      <c r="N12" s="138"/>
      <c r="O12" s="138"/>
    </row>
    <row r="13" spans="1:15" ht="24.75" customHeight="1">
      <c r="A13" s="138"/>
      <c r="B13" s="140" t="s">
        <v>85</v>
      </c>
      <c r="C13" s="141">
        <v>10</v>
      </c>
      <c r="D13" s="141">
        <v>0</v>
      </c>
      <c r="E13" s="141">
        <v>0</v>
      </c>
      <c r="F13" s="141">
        <v>0</v>
      </c>
      <c r="G13" s="141">
        <v>0</v>
      </c>
      <c r="H13" s="141">
        <v>0</v>
      </c>
      <c r="I13" s="141">
        <v>0</v>
      </c>
      <c r="J13" s="141">
        <v>0</v>
      </c>
      <c r="K13" s="141">
        <v>0</v>
      </c>
      <c r="L13" s="142">
        <f>SUM(C13:K13)</f>
        <v>10</v>
      </c>
      <c r="M13" s="138"/>
      <c r="N13" s="138"/>
      <c r="O13" s="138"/>
    </row>
    <row r="14" spans="1:15" ht="24.75" customHeight="1">
      <c r="A14" s="138"/>
      <c r="B14" s="140" t="s">
        <v>86</v>
      </c>
      <c r="C14" s="141">
        <v>36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1</v>
      </c>
      <c r="K14" s="141">
        <v>0</v>
      </c>
      <c r="L14" s="142">
        <f>SUM(C14:K14)</f>
        <v>37</v>
      </c>
      <c r="M14" s="138"/>
      <c r="N14" s="138"/>
      <c r="O14" s="138"/>
    </row>
    <row r="15" spans="1:15" ht="24.75" customHeight="1">
      <c r="A15" s="138"/>
      <c r="B15" s="140" t="s">
        <v>101</v>
      </c>
      <c r="C15" s="141">
        <v>26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  <c r="I15" s="141">
        <v>0</v>
      </c>
      <c r="J15" s="141">
        <v>1</v>
      </c>
      <c r="K15" s="141">
        <v>0</v>
      </c>
      <c r="L15" s="142">
        <f>SUM(C15:K15)</f>
        <v>27</v>
      </c>
      <c r="M15" s="138"/>
      <c r="N15" s="138"/>
      <c r="O15" s="138"/>
    </row>
    <row r="16" spans="1:15" ht="24.75" customHeight="1">
      <c r="A16" s="138"/>
      <c r="B16" s="143" t="s">
        <v>88</v>
      </c>
      <c r="C16" s="144">
        <f t="shared" ref="C16:K16" si="0">SUM(C12:C15)</f>
        <v>73</v>
      </c>
      <c r="D16" s="144">
        <f t="shared" si="0"/>
        <v>0</v>
      </c>
      <c r="E16" s="144">
        <f t="shared" si="0"/>
        <v>0</v>
      </c>
      <c r="F16" s="144">
        <f t="shared" si="0"/>
        <v>0</v>
      </c>
      <c r="G16" s="144">
        <f t="shared" si="0"/>
        <v>0</v>
      </c>
      <c r="H16" s="144">
        <f t="shared" si="0"/>
        <v>0</v>
      </c>
      <c r="I16" s="144">
        <f t="shared" si="0"/>
        <v>0</v>
      </c>
      <c r="J16" s="144">
        <f t="shared" si="0"/>
        <v>2</v>
      </c>
      <c r="K16" s="144">
        <f t="shared" si="0"/>
        <v>0</v>
      </c>
      <c r="L16" s="142">
        <f>SUM(C16:K16)</f>
        <v>75</v>
      </c>
      <c r="M16" s="138"/>
      <c r="N16" s="138"/>
      <c r="O16" s="138"/>
    </row>
    <row r="17" spans="1:15" ht="24.75" customHeight="1">
      <c r="A17" s="138"/>
      <c r="B17" s="145" t="s">
        <v>102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38"/>
      <c r="N17" s="138"/>
      <c r="O17" s="138"/>
    </row>
    <row r="18" spans="1:15" ht="24.75" customHeight="1">
      <c r="A18" s="138"/>
      <c r="B18" s="140" t="s">
        <v>90</v>
      </c>
      <c r="C18" s="141">
        <v>396</v>
      </c>
      <c r="D18" s="141">
        <v>12</v>
      </c>
      <c r="E18" s="141">
        <v>0</v>
      </c>
      <c r="F18" s="141">
        <v>0</v>
      </c>
      <c r="G18" s="141">
        <v>0</v>
      </c>
      <c r="H18" s="141">
        <v>2</v>
      </c>
      <c r="I18" s="141">
        <v>0</v>
      </c>
      <c r="J18" s="146">
        <v>0</v>
      </c>
      <c r="K18" s="141">
        <v>1</v>
      </c>
      <c r="L18" s="142">
        <f t="shared" ref="L18:L26" si="1">SUM(C18:K18)</f>
        <v>411</v>
      </c>
      <c r="M18" s="138"/>
      <c r="N18" s="138"/>
      <c r="O18" s="138"/>
    </row>
    <row r="19" spans="1:15" ht="24.75" customHeight="1">
      <c r="A19" s="138"/>
      <c r="B19" s="140" t="s">
        <v>91</v>
      </c>
      <c r="C19" s="141">
        <v>0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6">
        <v>0</v>
      </c>
      <c r="K19" s="141">
        <v>0</v>
      </c>
      <c r="L19" s="142">
        <f t="shared" si="1"/>
        <v>0</v>
      </c>
      <c r="M19" s="138"/>
      <c r="N19" s="138"/>
      <c r="O19" s="138"/>
    </row>
    <row r="20" spans="1:15" ht="24.75" customHeight="1">
      <c r="A20" s="138"/>
      <c r="B20" s="140" t="s">
        <v>92</v>
      </c>
      <c r="C20" s="141">
        <v>0</v>
      </c>
      <c r="D20" s="141"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6">
        <v>0</v>
      </c>
      <c r="K20" s="141">
        <v>0</v>
      </c>
      <c r="L20" s="142">
        <f t="shared" si="1"/>
        <v>0</v>
      </c>
      <c r="M20" s="138"/>
      <c r="N20" s="138"/>
      <c r="O20" s="138"/>
    </row>
    <row r="21" spans="1:15" ht="24.75" customHeight="1">
      <c r="A21" s="138"/>
      <c r="B21" s="140" t="s">
        <v>93</v>
      </c>
      <c r="C21" s="141">
        <v>148</v>
      </c>
      <c r="D21" s="141">
        <v>2</v>
      </c>
      <c r="E21" s="141">
        <v>0</v>
      </c>
      <c r="F21" s="141">
        <v>0</v>
      </c>
      <c r="G21" s="141">
        <v>0</v>
      </c>
      <c r="H21" s="141">
        <v>0</v>
      </c>
      <c r="I21" s="141">
        <v>0</v>
      </c>
      <c r="J21" s="146">
        <v>0</v>
      </c>
      <c r="K21" s="141">
        <v>1</v>
      </c>
      <c r="L21" s="142">
        <f t="shared" si="1"/>
        <v>151</v>
      </c>
      <c r="M21" s="138"/>
      <c r="N21" s="138"/>
      <c r="O21" s="138"/>
    </row>
    <row r="22" spans="1:15" ht="24.75" customHeight="1">
      <c r="A22" s="138"/>
      <c r="B22" s="140" t="s">
        <v>94</v>
      </c>
      <c r="C22" s="141">
        <v>0</v>
      </c>
      <c r="D22" s="141">
        <v>0</v>
      </c>
      <c r="E22" s="141">
        <v>0</v>
      </c>
      <c r="F22" s="141">
        <v>0</v>
      </c>
      <c r="G22" s="141">
        <v>0</v>
      </c>
      <c r="H22" s="141">
        <v>0</v>
      </c>
      <c r="I22" s="141">
        <v>0</v>
      </c>
      <c r="J22" s="146">
        <v>0</v>
      </c>
      <c r="K22" s="141">
        <v>0</v>
      </c>
      <c r="L22" s="142">
        <f t="shared" si="1"/>
        <v>0</v>
      </c>
      <c r="M22" s="138"/>
      <c r="N22" s="138"/>
      <c r="O22" s="138"/>
    </row>
    <row r="23" spans="1:15" ht="24.75" customHeight="1">
      <c r="A23" s="138"/>
      <c r="B23" s="140" t="s">
        <v>95</v>
      </c>
      <c r="C23" s="141">
        <v>265</v>
      </c>
      <c r="D23" s="141">
        <v>13</v>
      </c>
      <c r="E23" s="141">
        <v>1</v>
      </c>
      <c r="F23" s="141">
        <v>0</v>
      </c>
      <c r="G23" s="141">
        <v>0</v>
      </c>
      <c r="H23" s="141">
        <v>38</v>
      </c>
      <c r="I23" s="141">
        <v>1</v>
      </c>
      <c r="J23" s="146">
        <v>0</v>
      </c>
      <c r="K23" s="141">
        <v>29</v>
      </c>
      <c r="L23" s="142">
        <f t="shared" si="1"/>
        <v>347</v>
      </c>
      <c r="M23" s="138"/>
      <c r="N23" s="138"/>
      <c r="O23" s="138"/>
    </row>
    <row r="24" spans="1:15" ht="24.75" customHeight="1">
      <c r="A24" s="138"/>
      <c r="B24" s="147" t="s">
        <v>96</v>
      </c>
      <c r="C24" s="141">
        <v>0</v>
      </c>
      <c r="D24" s="141"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6">
        <v>0</v>
      </c>
      <c r="K24" s="141">
        <v>0</v>
      </c>
      <c r="L24" s="142">
        <f t="shared" si="1"/>
        <v>0</v>
      </c>
      <c r="M24" s="138"/>
      <c r="N24" s="138"/>
      <c r="O24" s="138"/>
    </row>
    <row r="25" spans="1:15" ht="24.75" customHeight="1">
      <c r="A25" s="138"/>
      <c r="B25" s="143" t="s">
        <v>97</v>
      </c>
      <c r="C25" s="144">
        <f t="shared" ref="C25:K25" si="2">SUM(C18:C24)</f>
        <v>809</v>
      </c>
      <c r="D25" s="144">
        <f t="shared" si="2"/>
        <v>27</v>
      </c>
      <c r="E25" s="144">
        <f t="shared" si="2"/>
        <v>1</v>
      </c>
      <c r="F25" s="144">
        <f t="shared" si="2"/>
        <v>0</v>
      </c>
      <c r="G25" s="144">
        <f t="shared" si="2"/>
        <v>0</v>
      </c>
      <c r="H25" s="144">
        <f t="shared" si="2"/>
        <v>40</v>
      </c>
      <c r="I25" s="144">
        <f t="shared" si="2"/>
        <v>1</v>
      </c>
      <c r="J25" s="144">
        <f t="shared" si="2"/>
        <v>0</v>
      </c>
      <c r="K25" s="144">
        <f t="shared" si="2"/>
        <v>31</v>
      </c>
      <c r="L25" s="142">
        <f t="shared" si="1"/>
        <v>909</v>
      </c>
      <c r="M25" s="138"/>
      <c r="N25" s="138"/>
      <c r="O25" s="138"/>
    </row>
    <row r="26" spans="1:15" ht="24.75" customHeight="1">
      <c r="A26" s="138"/>
      <c r="B26" s="148" t="s">
        <v>78</v>
      </c>
      <c r="C26" s="149">
        <f t="shared" ref="C26:K26" si="3">C16+C25</f>
        <v>882</v>
      </c>
      <c r="D26" s="149">
        <f t="shared" si="3"/>
        <v>27</v>
      </c>
      <c r="E26" s="149">
        <f t="shared" si="3"/>
        <v>1</v>
      </c>
      <c r="F26" s="149">
        <f t="shared" si="3"/>
        <v>0</v>
      </c>
      <c r="G26" s="149">
        <f t="shared" si="3"/>
        <v>0</v>
      </c>
      <c r="H26" s="149">
        <f t="shared" si="3"/>
        <v>40</v>
      </c>
      <c r="I26" s="149">
        <f t="shared" si="3"/>
        <v>1</v>
      </c>
      <c r="J26" s="149">
        <f t="shared" si="3"/>
        <v>2</v>
      </c>
      <c r="K26" s="149">
        <f t="shared" si="3"/>
        <v>31</v>
      </c>
      <c r="L26" s="150">
        <f t="shared" si="1"/>
        <v>984</v>
      </c>
      <c r="M26" s="138"/>
      <c r="N26" s="138"/>
      <c r="O26" s="138"/>
    </row>
    <row r="27" spans="1:15" ht="19.5" customHeight="1">
      <c r="A27" s="138"/>
      <c r="B27" s="138"/>
      <c r="C27" s="151"/>
      <c r="D27" s="151"/>
      <c r="E27" s="138"/>
      <c r="F27" s="138"/>
      <c r="G27" s="138"/>
      <c r="H27" s="138"/>
      <c r="I27" s="138"/>
      <c r="J27" s="138"/>
      <c r="K27" s="138"/>
      <c r="L27" s="152"/>
      <c r="M27" s="138"/>
      <c r="N27" s="138"/>
      <c r="O27" s="138"/>
    </row>
    <row r="28" spans="1:15" ht="24.75" customHeight="1">
      <c r="A28" s="138"/>
      <c r="B28" s="152" t="s">
        <v>98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52"/>
      <c r="M28" s="138"/>
      <c r="N28" s="138"/>
      <c r="O28" s="138"/>
    </row>
    <row r="29" spans="1:15" ht="30" customHeight="1">
      <c r="A29" s="138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38"/>
      <c r="N29" s="138"/>
      <c r="O29" s="138"/>
    </row>
    <row r="30" spans="1:15" ht="19.5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52"/>
      <c r="M30" s="138"/>
      <c r="N30" s="138"/>
      <c r="O30" s="138"/>
    </row>
    <row r="31" spans="1:15" ht="19.5" customHeight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52"/>
      <c r="M31" s="138"/>
      <c r="N31" s="138"/>
      <c r="O31" s="138"/>
    </row>
    <row r="32" spans="1:15" ht="19.5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52"/>
      <c r="M32" s="138"/>
      <c r="N32" s="138"/>
      <c r="O32" s="138"/>
    </row>
    <row r="33" spans="1:15" ht="19.5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52"/>
      <c r="M33" s="138"/>
      <c r="N33" s="138"/>
      <c r="O33" s="138"/>
    </row>
    <row r="34" spans="1:15" ht="19.5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52"/>
      <c r="M34" s="138"/>
      <c r="N34" s="138"/>
      <c r="O34" s="138"/>
    </row>
    <row r="35" spans="1:15" ht="19.5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52"/>
      <c r="M35" s="138"/>
      <c r="N35" s="138"/>
      <c r="O35" s="138"/>
    </row>
    <row r="36" spans="1:15" ht="19.5" customHeigh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52"/>
      <c r="M36" s="138"/>
      <c r="N36" s="138"/>
      <c r="O36" s="138"/>
    </row>
    <row r="37" spans="1:15" ht="19.5" customHeigh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52"/>
      <c r="M37" s="138"/>
      <c r="N37" s="138"/>
      <c r="O37" s="138"/>
    </row>
    <row r="38" spans="1:15" ht="19.5" customHeigh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52"/>
      <c r="M38" s="138"/>
      <c r="N38" s="138"/>
      <c r="O38" s="138"/>
    </row>
    <row r="39" spans="1:15" ht="19.5" customHeight="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52"/>
      <c r="M39" s="138"/>
      <c r="N39" s="138"/>
      <c r="O39" s="138"/>
    </row>
    <row r="40" spans="1:15" ht="19.5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52"/>
      <c r="M40" s="138"/>
      <c r="N40" s="138"/>
      <c r="O40" s="138"/>
    </row>
    <row r="41" spans="1:15" ht="19.5" customHeight="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52"/>
      <c r="M41" s="138"/>
      <c r="N41" s="138"/>
      <c r="O41" s="138"/>
    </row>
    <row r="42" spans="1:15" ht="19.5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52"/>
      <c r="M42" s="138"/>
      <c r="N42" s="138"/>
      <c r="O42" s="138"/>
    </row>
    <row r="43" spans="1:15" ht="19.5" customHeight="1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52"/>
      <c r="M43" s="138"/>
      <c r="N43" s="138"/>
      <c r="O43" s="138"/>
    </row>
    <row r="44" spans="1:15" ht="19.5" customHeight="1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52"/>
      <c r="M44" s="138"/>
      <c r="N44" s="138"/>
      <c r="O44" s="138"/>
    </row>
    <row r="45" spans="1:15" ht="19.5" customHeight="1">
      <c r="A45" s="138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52"/>
      <c r="M45" s="138"/>
      <c r="N45" s="138"/>
      <c r="O45" s="13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53"/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30" customHeight="1">
      <c r="A2" s="154"/>
      <c r="B2" s="154" t="s">
        <v>1</v>
      </c>
      <c r="C2" s="155" t="s">
        <v>2</v>
      </c>
      <c r="D2" s="156"/>
      <c r="E2" s="154"/>
      <c r="F2" s="154"/>
      <c r="G2" s="154"/>
      <c r="H2" s="154"/>
      <c r="I2" s="154"/>
      <c r="J2" s="154"/>
      <c r="K2" s="154"/>
      <c r="L2" s="155"/>
      <c r="M2" s="154"/>
      <c r="N2" s="154"/>
      <c r="O2" s="154"/>
    </row>
    <row r="3" spans="1:15" ht="30" customHeight="1">
      <c r="A3" s="154"/>
      <c r="B3" s="154" t="s">
        <v>3</v>
      </c>
      <c r="C3" s="157" t="s">
        <v>49</v>
      </c>
      <c r="D3" s="156"/>
      <c r="E3" s="157"/>
      <c r="F3" s="154"/>
      <c r="G3" s="155"/>
      <c r="H3" s="155"/>
      <c r="I3" s="155"/>
      <c r="J3" s="155"/>
      <c r="K3" s="155"/>
      <c r="L3" s="155"/>
      <c r="M3" s="154"/>
      <c r="N3" s="154"/>
      <c r="O3" s="154"/>
    </row>
    <row r="4" spans="1:15" ht="30" customHeight="1">
      <c r="A4" s="154"/>
      <c r="B4" s="154" t="s">
        <v>5</v>
      </c>
      <c r="C4" s="158" t="s">
        <v>81</v>
      </c>
      <c r="D4" s="159">
        <v>2025</v>
      </c>
      <c r="E4" s="156"/>
      <c r="F4" s="154"/>
      <c r="G4" s="155"/>
      <c r="H4" s="155"/>
      <c r="I4" s="155"/>
      <c r="J4" s="155"/>
      <c r="K4" s="155"/>
      <c r="L4" s="155"/>
      <c r="M4" s="154"/>
      <c r="N4" s="154"/>
      <c r="O4" s="154"/>
    </row>
    <row r="5" spans="1:15" ht="19.5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  <c r="M5" s="154"/>
      <c r="N5" s="154"/>
      <c r="O5" s="154"/>
    </row>
    <row r="6" spans="1:15" ht="49.5" customHeight="1">
      <c r="A6" s="154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54"/>
      <c r="N6" s="154"/>
      <c r="O6" s="154"/>
    </row>
    <row r="7" spans="1:15" ht="49.5" customHeight="1">
      <c r="A7" s="154"/>
      <c r="B7" s="155" t="s">
        <v>7</v>
      </c>
      <c r="C7" s="154"/>
      <c r="D7" s="154"/>
      <c r="E7" s="154"/>
      <c r="F7" s="154"/>
      <c r="G7" s="154"/>
      <c r="H7" s="154"/>
      <c r="I7" s="154"/>
      <c r="J7" s="154"/>
      <c r="K7" s="154"/>
      <c r="L7" s="155"/>
      <c r="M7" s="154"/>
      <c r="N7" s="154"/>
      <c r="O7" s="154"/>
    </row>
    <row r="8" spans="1:15" ht="39.75" customHeight="1">
      <c r="A8" s="160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60"/>
      <c r="N8" s="160"/>
      <c r="O8" s="160"/>
    </row>
    <row r="9" spans="1:15" ht="39.75" customHeight="1">
      <c r="A9" s="1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60"/>
      <c r="N9" s="160"/>
      <c r="O9" s="160"/>
    </row>
    <row r="10" spans="1:15" ht="49.5" customHeight="1">
      <c r="A10" s="160"/>
      <c r="B10" s="259"/>
      <c r="C10" s="161" t="s">
        <v>17</v>
      </c>
      <c r="D10" s="161" t="s">
        <v>100</v>
      </c>
      <c r="E10" s="161" t="s">
        <v>19</v>
      </c>
      <c r="F10" s="161" t="s">
        <v>20</v>
      </c>
      <c r="G10" s="161" t="s">
        <v>21</v>
      </c>
      <c r="H10" s="161" t="s">
        <v>19</v>
      </c>
      <c r="I10" s="161" t="s">
        <v>20</v>
      </c>
      <c r="J10" s="251"/>
      <c r="K10" s="251"/>
      <c r="L10" s="254"/>
      <c r="M10" s="160"/>
      <c r="N10" s="160"/>
      <c r="O10" s="160"/>
    </row>
    <row r="11" spans="1:15" ht="24.75" customHeight="1">
      <c r="A11" s="160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60"/>
      <c r="N11" s="160"/>
      <c r="O11" s="160"/>
    </row>
    <row r="12" spans="1:15" ht="24.75" customHeight="1">
      <c r="A12" s="160"/>
      <c r="B12" s="162" t="s">
        <v>84</v>
      </c>
      <c r="C12" s="163">
        <v>1</v>
      </c>
      <c r="D12" s="163">
        <v>0</v>
      </c>
      <c r="E12" s="163">
        <v>0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64">
        <f>SUM(C12:K12)</f>
        <v>1</v>
      </c>
      <c r="M12" s="160"/>
      <c r="N12" s="160"/>
      <c r="O12" s="160"/>
    </row>
    <row r="13" spans="1:15" ht="24.75" customHeight="1">
      <c r="A13" s="160"/>
      <c r="B13" s="162" t="s">
        <v>85</v>
      </c>
      <c r="C13" s="163">
        <v>11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64">
        <f>SUM(C13:K13)</f>
        <v>11</v>
      </c>
      <c r="M13" s="160"/>
      <c r="N13" s="160"/>
      <c r="O13" s="160"/>
    </row>
    <row r="14" spans="1:15" ht="24.75" customHeight="1">
      <c r="A14" s="160"/>
      <c r="B14" s="162" t="s">
        <v>86</v>
      </c>
      <c r="C14" s="163">
        <v>28</v>
      </c>
      <c r="D14" s="163">
        <v>1</v>
      </c>
      <c r="E14" s="163">
        <v>0</v>
      </c>
      <c r="F14" s="163">
        <v>0</v>
      </c>
      <c r="G14" s="163">
        <v>0</v>
      </c>
      <c r="H14" s="163">
        <v>0</v>
      </c>
      <c r="I14" s="163">
        <v>0</v>
      </c>
      <c r="J14" s="163">
        <v>1</v>
      </c>
      <c r="K14" s="163">
        <v>0</v>
      </c>
      <c r="L14" s="164">
        <f>SUM(C14:K14)</f>
        <v>30</v>
      </c>
      <c r="M14" s="160"/>
      <c r="N14" s="160"/>
      <c r="O14" s="160"/>
    </row>
    <row r="15" spans="1:15" ht="24.75" customHeight="1">
      <c r="A15" s="160"/>
      <c r="B15" s="162" t="s">
        <v>101</v>
      </c>
      <c r="C15" s="163">
        <v>12</v>
      </c>
      <c r="D15" s="163">
        <v>0</v>
      </c>
      <c r="E15" s="163">
        <v>0</v>
      </c>
      <c r="F15" s="163">
        <v>0</v>
      </c>
      <c r="G15" s="163">
        <v>0</v>
      </c>
      <c r="H15" s="163">
        <v>0</v>
      </c>
      <c r="I15" s="163">
        <v>0</v>
      </c>
      <c r="J15" s="163">
        <v>0</v>
      </c>
      <c r="K15" s="163">
        <v>0</v>
      </c>
      <c r="L15" s="164">
        <f>SUM(C15:K15)</f>
        <v>12</v>
      </c>
      <c r="M15" s="160"/>
      <c r="N15" s="160"/>
      <c r="O15" s="160"/>
    </row>
    <row r="16" spans="1:15" ht="24.75" customHeight="1">
      <c r="A16" s="160"/>
      <c r="B16" s="165" t="s">
        <v>88</v>
      </c>
      <c r="C16" s="166">
        <f t="shared" ref="C16:K16" si="0">SUM(C12:C15)</f>
        <v>52</v>
      </c>
      <c r="D16" s="166">
        <f t="shared" si="0"/>
        <v>1</v>
      </c>
      <c r="E16" s="166">
        <f t="shared" si="0"/>
        <v>0</v>
      </c>
      <c r="F16" s="166">
        <f t="shared" si="0"/>
        <v>0</v>
      </c>
      <c r="G16" s="166">
        <f t="shared" si="0"/>
        <v>0</v>
      </c>
      <c r="H16" s="166">
        <f t="shared" si="0"/>
        <v>0</v>
      </c>
      <c r="I16" s="166">
        <f t="shared" si="0"/>
        <v>0</v>
      </c>
      <c r="J16" s="166">
        <f t="shared" si="0"/>
        <v>1</v>
      </c>
      <c r="K16" s="166">
        <f t="shared" si="0"/>
        <v>0</v>
      </c>
      <c r="L16" s="164">
        <f>SUM(C16:K16)</f>
        <v>54</v>
      </c>
      <c r="M16" s="160"/>
      <c r="N16" s="160"/>
      <c r="O16" s="160"/>
    </row>
    <row r="17" spans="1:15" ht="24.75" customHeight="1">
      <c r="A17" s="160"/>
      <c r="B17" s="167" t="s">
        <v>102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0"/>
      <c r="N17" s="160"/>
      <c r="O17" s="160"/>
    </row>
    <row r="18" spans="1:15" ht="24.75" customHeight="1">
      <c r="A18" s="160"/>
      <c r="B18" s="162" t="s">
        <v>90</v>
      </c>
      <c r="C18" s="163">
        <v>140</v>
      </c>
      <c r="D18" s="163">
        <v>0</v>
      </c>
      <c r="E18" s="163">
        <v>1</v>
      </c>
      <c r="F18" s="163">
        <v>0</v>
      </c>
      <c r="G18" s="163">
        <v>0</v>
      </c>
      <c r="H18" s="163">
        <v>13</v>
      </c>
      <c r="I18" s="163">
        <v>0</v>
      </c>
      <c r="J18" s="168">
        <v>0</v>
      </c>
      <c r="K18" s="163">
        <v>0</v>
      </c>
      <c r="L18" s="164">
        <f t="shared" ref="L18:L26" si="1">SUM(C18:K18)</f>
        <v>154</v>
      </c>
      <c r="M18" s="160"/>
      <c r="N18" s="160"/>
      <c r="O18" s="160"/>
    </row>
    <row r="19" spans="1:15" ht="24.75" customHeight="1">
      <c r="A19" s="160"/>
      <c r="B19" s="162" t="s">
        <v>91</v>
      </c>
      <c r="C19" s="163">
        <v>5</v>
      </c>
      <c r="D19" s="163">
        <v>0</v>
      </c>
      <c r="E19" s="163">
        <v>0</v>
      </c>
      <c r="F19" s="163">
        <v>0</v>
      </c>
      <c r="G19" s="163">
        <v>0</v>
      </c>
      <c r="H19" s="163">
        <v>0</v>
      </c>
      <c r="I19" s="163">
        <v>0</v>
      </c>
      <c r="J19" s="168">
        <v>0</v>
      </c>
      <c r="K19" s="163">
        <v>0</v>
      </c>
      <c r="L19" s="164">
        <f t="shared" si="1"/>
        <v>5</v>
      </c>
      <c r="M19" s="160"/>
      <c r="N19" s="160"/>
      <c r="O19" s="160"/>
    </row>
    <row r="20" spans="1:15" ht="24.75" customHeight="1">
      <c r="A20" s="160"/>
      <c r="B20" s="162" t="s">
        <v>92</v>
      </c>
      <c r="C20" s="163">
        <v>14</v>
      </c>
      <c r="D20" s="163">
        <v>0</v>
      </c>
      <c r="E20" s="163">
        <v>0</v>
      </c>
      <c r="F20" s="163">
        <v>0</v>
      </c>
      <c r="G20" s="163">
        <v>0</v>
      </c>
      <c r="H20" s="163">
        <v>0</v>
      </c>
      <c r="I20" s="163">
        <v>0</v>
      </c>
      <c r="J20" s="168">
        <v>0</v>
      </c>
      <c r="K20" s="163">
        <v>0</v>
      </c>
      <c r="L20" s="164">
        <f t="shared" si="1"/>
        <v>14</v>
      </c>
      <c r="M20" s="160"/>
      <c r="N20" s="160"/>
      <c r="O20" s="160"/>
    </row>
    <row r="21" spans="1:15" ht="24.75" customHeight="1">
      <c r="A21" s="160"/>
      <c r="B21" s="162" t="s">
        <v>93</v>
      </c>
      <c r="C21" s="163">
        <v>15</v>
      </c>
      <c r="D21" s="163">
        <v>0</v>
      </c>
      <c r="E21" s="163">
        <v>0</v>
      </c>
      <c r="F21" s="163">
        <v>0</v>
      </c>
      <c r="G21" s="163">
        <v>0</v>
      </c>
      <c r="H21" s="163">
        <v>1</v>
      </c>
      <c r="I21" s="163">
        <v>0</v>
      </c>
      <c r="J21" s="168">
        <v>0</v>
      </c>
      <c r="K21" s="163">
        <v>1</v>
      </c>
      <c r="L21" s="164">
        <f t="shared" si="1"/>
        <v>17</v>
      </c>
      <c r="M21" s="160"/>
      <c r="N21" s="160"/>
      <c r="O21" s="160"/>
    </row>
    <row r="22" spans="1:15" ht="24.75" customHeight="1">
      <c r="A22" s="160"/>
      <c r="B22" s="162" t="s">
        <v>94</v>
      </c>
      <c r="C22" s="163">
        <v>37</v>
      </c>
      <c r="D22" s="163">
        <v>0</v>
      </c>
      <c r="E22" s="163">
        <v>0</v>
      </c>
      <c r="F22" s="163">
        <v>0</v>
      </c>
      <c r="G22" s="163">
        <v>0</v>
      </c>
      <c r="H22" s="163">
        <v>4</v>
      </c>
      <c r="I22" s="163">
        <v>0</v>
      </c>
      <c r="J22" s="168">
        <v>0</v>
      </c>
      <c r="K22" s="163">
        <v>0</v>
      </c>
      <c r="L22" s="164">
        <f t="shared" si="1"/>
        <v>41</v>
      </c>
      <c r="M22" s="160"/>
      <c r="N22" s="160"/>
      <c r="O22" s="160"/>
    </row>
    <row r="23" spans="1:15" ht="24.75" customHeight="1">
      <c r="A23" s="160"/>
      <c r="B23" s="162" t="s">
        <v>95</v>
      </c>
      <c r="C23" s="163">
        <v>64</v>
      </c>
      <c r="D23" s="163">
        <v>0</v>
      </c>
      <c r="E23" s="163">
        <v>0</v>
      </c>
      <c r="F23" s="163">
        <v>0</v>
      </c>
      <c r="G23" s="163">
        <v>0</v>
      </c>
      <c r="H23" s="163">
        <v>43</v>
      </c>
      <c r="I23" s="163">
        <v>0</v>
      </c>
      <c r="J23" s="168">
        <v>0</v>
      </c>
      <c r="K23" s="163">
        <v>7</v>
      </c>
      <c r="L23" s="164">
        <f t="shared" si="1"/>
        <v>114</v>
      </c>
      <c r="M23" s="160"/>
      <c r="N23" s="160"/>
      <c r="O23" s="160"/>
    </row>
    <row r="24" spans="1:15" ht="24.75" customHeight="1">
      <c r="A24" s="160"/>
      <c r="B24" s="169" t="s">
        <v>96</v>
      </c>
      <c r="C24" s="163">
        <v>0</v>
      </c>
      <c r="D24" s="163">
        <v>0</v>
      </c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8">
        <v>0</v>
      </c>
      <c r="K24" s="163">
        <v>0</v>
      </c>
      <c r="L24" s="164">
        <f t="shared" si="1"/>
        <v>0</v>
      </c>
      <c r="M24" s="160"/>
      <c r="N24" s="160"/>
      <c r="O24" s="160"/>
    </row>
    <row r="25" spans="1:15" ht="24.75" customHeight="1">
      <c r="A25" s="160"/>
      <c r="B25" s="165" t="s">
        <v>97</v>
      </c>
      <c r="C25" s="166">
        <f t="shared" ref="C25:K25" si="2">SUM(C18:C24)</f>
        <v>275</v>
      </c>
      <c r="D25" s="166">
        <f t="shared" si="2"/>
        <v>0</v>
      </c>
      <c r="E25" s="166">
        <f t="shared" si="2"/>
        <v>1</v>
      </c>
      <c r="F25" s="166">
        <f t="shared" si="2"/>
        <v>0</v>
      </c>
      <c r="G25" s="166">
        <f t="shared" si="2"/>
        <v>0</v>
      </c>
      <c r="H25" s="166">
        <f t="shared" si="2"/>
        <v>61</v>
      </c>
      <c r="I25" s="166">
        <f t="shared" si="2"/>
        <v>0</v>
      </c>
      <c r="J25" s="166">
        <f t="shared" si="2"/>
        <v>0</v>
      </c>
      <c r="K25" s="166">
        <f t="shared" si="2"/>
        <v>8</v>
      </c>
      <c r="L25" s="164">
        <f t="shared" si="1"/>
        <v>345</v>
      </c>
      <c r="M25" s="160"/>
      <c r="N25" s="160"/>
      <c r="O25" s="160"/>
    </row>
    <row r="26" spans="1:15" ht="24.75" customHeight="1">
      <c r="A26" s="160"/>
      <c r="B26" s="170" t="s">
        <v>78</v>
      </c>
      <c r="C26" s="171">
        <f t="shared" ref="C26:K26" si="3">C16+C25</f>
        <v>327</v>
      </c>
      <c r="D26" s="171">
        <f t="shared" si="3"/>
        <v>1</v>
      </c>
      <c r="E26" s="171">
        <f t="shared" si="3"/>
        <v>1</v>
      </c>
      <c r="F26" s="171">
        <f t="shared" si="3"/>
        <v>0</v>
      </c>
      <c r="G26" s="171">
        <f t="shared" si="3"/>
        <v>0</v>
      </c>
      <c r="H26" s="171">
        <f t="shared" si="3"/>
        <v>61</v>
      </c>
      <c r="I26" s="171">
        <f t="shared" si="3"/>
        <v>0</v>
      </c>
      <c r="J26" s="171">
        <f t="shared" si="3"/>
        <v>1</v>
      </c>
      <c r="K26" s="171">
        <f t="shared" si="3"/>
        <v>8</v>
      </c>
      <c r="L26" s="172">
        <f t="shared" si="1"/>
        <v>399</v>
      </c>
      <c r="M26" s="160"/>
      <c r="N26" s="160"/>
      <c r="O26" s="160"/>
    </row>
    <row r="27" spans="1:15" ht="19.5" customHeight="1">
      <c r="A27" s="160"/>
      <c r="B27" s="160"/>
      <c r="C27" s="173"/>
      <c r="D27" s="173"/>
      <c r="E27" s="160"/>
      <c r="F27" s="160"/>
      <c r="G27" s="160"/>
      <c r="H27" s="160"/>
      <c r="I27" s="160"/>
      <c r="J27" s="160"/>
      <c r="K27" s="160"/>
      <c r="L27" s="174"/>
      <c r="M27" s="160"/>
      <c r="N27" s="160"/>
      <c r="O27" s="160"/>
    </row>
    <row r="28" spans="1:15" ht="24.75" customHeight="1">
      <c r="A28" s="160"/>
      <c r="B28" s="174" t="s">
        <v>98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74"/>
      <c r="M28" s="160"/>
      <c r="N28" s="160"/>
      <c r="O28" s="160"/>
    </row>
    <row r="29" spans="1:15" ht="30" customHeight="1">
      <c r="A29" s="160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60"/>
      <c r="N29" s="160"/>
      <c r="O29" s="160"/>
    </row>
    <row r="30" spans="1:15" ht="19.5" customHeight="1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74"/>
      <c r="M30" s="160"/>
      <c r="N30" s="160"/>
      <c r="O30" s="160"/>
    </row>
    <row r="31" spans="1:15" ht="19.5" customHeight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74"/>
      <c r="M31" s="160"/>
      <c r="N31" s="160"/>
      <c r="O31" s="160"/>
    </row>
    <row r="32" spans="1:15" ht="19.5" customHeight="1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74"/>
      <c r="M32" s="160"/>
      <c r="N32" s="160"/>
      <c r="O32" s="160"/>
    </row>
    <row r="33" spans="1:15" ht="19.5" customHeight="1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74"/>
      <c r="M33" s="160"/>
      <c r="N33" s="160"/>
      <c r="O33" s="160"/>
    </row>
    <row r="34" spans="1:15" ht="19.5" customHeight="1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74"/>
      <c r="M34" s="160"/>
      <c r="N34" s="160"/>
      <c r="O34" s="160"/>
    </row>
    <row r="35" spans="1:15" ht="19.5" customHeight="1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74"/>
      <c r="M35" s="160"/>
      <c r="N35" s="160"/>
      <c r="O35" s="160"/>
    </row>
    <row r="36" spans="1:15" ht="19.5" customHeight="1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74"/>
      <c r="M36" s="160"/>
      <c r="N36" s="160"/>
      <c r="O36" s="160"/>
    </row>
    <row r="37" spans="1:15" ht="19.5" customHeight="1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74"/>
      <c r="M37" s="160"/>
      <c r="N37" s="160"/>
      <c r="O37" s="160"/>
    </row>
    <row r="38" spans="1:15" ht="19.5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74"/>
      <c r="M38" s="160"/>
      <c r="N38" s="160"/>
      <c r="O38" s="160"/>
    </row>
    <row r="39" spans="1:15" ht="19.5" customHeight="1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74"/>
      <c r="M39" s="160"/>
      <c r="N39" s="160"/>
      <c r="O39" s="160"/>
    </row>
    <row r="40" spans="1:15" ht="19.5" customHeight="1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74"/>
      <c r="M40" s="160"/>
      <c r="N40" s="160"/>
      <c r="O40" s="160"/>
    </row>
    <row r="41" spans="1:15" ht="19.5" customHeight="1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74"/>
      <c r="M41" s="160"/>
      <c r="N41" s="160"/>
      <c r="O41" s="160"/>
    </row>
    <row r="42" spans="1:15" ht="19.5" customHeight="1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74"/>
      <c r="M42" s="160"/>
      <c r="N42" s="160"/>
      <c r="O42" s="160"/>
    </row>
    <row r="43" spans="1:15" ht="19.5" customHeight="1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74"/>
      <c r="M43" s="160"/>
      <c r="N43" s="160"/>
      <c r="O43" s="160"/>
    </row>
    <row r="44" spans="1:15" ht="19.5" customHeight="1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74"/>
      <c r="M44" s="160"/>
      <c r="N44" s="160"/>
      <c r="O44" s="160"/>
    </row>
    <row r="45" spans="1:15" ht="19.5" customHeight="1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74"/>
      <c r="M45" s="160"/>
      <c r="N45" s="160"/>
      <c r="O45" s="1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9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9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18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19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14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2</v>
      </c>
      <c r="K15" s="51">
        <v>0</v>
      </c>
      <c r="L15" s="52">
        <f>SUM(C15:K15)</f>
        <v>16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42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2</v>
      </c>
      <c r="K16" s="54">
        <f t="shared" si="0"/>
        <v>0</v>
      </c>
      <c r="L16" s="52">
        <f>SUM(C16:K16)</f>
        <v>45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114</v>
      </c>
      <c r="D18" s="51">
        <v>4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118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7</v>
      </c>
      <c r="D19" s="51">
        <v>3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10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</v>
      </c>
      <c r="D20" s="51">
        <v>0</v>
      </c>
      <c r="E20" s="51">
        <v>0</v>
      </c>
      <c r="F20" s="51">
        <v>0</v>
      </c>
      <c r="G20" s="51">
        <v>4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8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4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89</v>
      </c>
      <c r="D23" s="51">
        <v>8</v>
      </c>
      <c r="E23" s="51">
        <v>1</v>
      </c>
      <c r="F23" s="51">
        <v>0</v>
      </c>
      <c r="G23" s="51">
        <v>0</v>
      </c>
      <c r="H23" s="51">
        <v>34</v>
      </c>
      <c r="I23" s="51">
        <v>0</v>
      </c>
      <c r="J23" s="56">
        <v>0</v>
      </c>
      <c r="K23" s="51">
        <v>5</v>
      </c>
      <c r="L23" s="52">
        <f t="shared" si="1"/>
        <v>137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228</v>
      </c>
      <c r="D25" s="54">
        <f t="shared" si="2"/>
        <v>19</v>
      </c>
      <c r="E25" s="54">
        <f t="shared" si="2"/>
        <v>1</v>
      </c>
      <c r="F25" s="54">
        <f t="shared" si="2"/>
        <v>0</v>
      </c>
      <c r="G25" s="54">
        <f t="shared" si="2"/>
        <v>4</v>
      </c>
      <c r="H25" s="54">
        <f t="shared" si="2"/>
        <v>34</v>
      </c>
      <c r="I25" s="54">
        <f t="shared" si="2"/>
        <v>0</v>
      </c>
      <c r="J25" s="54">
        <f t="shared" si="2"/>
        <v>0</v>
      </c>
      <c r="K25" s="54">
        <f t="shared" si="2"/>
        <v>5</v>
      </c>
      <c r="L25" s="52">
        <f t="shared" si="1"/>
        <v>291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270</v>
      </c>
      <c r="D26" s="59">
        <f t="shared" si="3"/>
        <v>20</v>
      </c>
      <c r="E26" s="59">
        <f t="shared" si="3"/>
        <v>1</v>
      </c>
      <c r="F26" s="59">
        <f t="shared" si="3"/>
        <v>0</v>
      </c>
      <c r="G26" s="59">
        <f t="shared" si="3"/>
        <v>4</v>
      </c>
      <c r="H26" s="59">
        <f t="shared" si="3"/>
        <v>34</v>
      </c>
      <c r="I26" s="59">
        <f t="shared" si="3"/>
        <v>0</v>
      </c>
      <c r="J26" s="59">
        <f t="shared" si="3"/>
        <v>2</v>
      </c>
      <c r="K26" s="59">
        <f t="shared" si="3"/>
        <v>5</v>
      </c>
      <c r="L26" s="60">
        <f t="shared" si="1"/>
        <v>336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11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12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39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1</v>
      </c>
      <c r="L14" s="52">
        <f>SUM(C14:K14)</f>
        <v>40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11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62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1</v>
      </c>
      <c r="L16" s="52">
        <f>SUM(C16:K16)</f>
        <v>64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253</v>
      </c>
      <c r="D18" s="51">
        <v>5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258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25</v>
      </c>
      <c r="D19" s="51">
        <v>4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30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5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5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17</v>
      </c>
      <c r="D21" s="51">
        <v>1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13</v>
      </c>
      <c r="D22" s="51">
        <v>1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15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191</v>
      </c>
      <c r="D23" s="51">
        <v>6</v>
      </c>
      <c r="E23" s="51">
        <v>0</v>
      </c>
      <c r="F23" s="51">
        <v>0</v>
      </c>
      <c r="G23" s="51">
        <v>0</v>
      </c>
      <c r="H23" s="51">
        <v>33</v>
      </c>
      <c r="I23" s="51">
        <v>0</v>
      </c>
      <c r="J23" s="56">
        <v>0</v>
      </c>
      <c r="K23" s="51">
        <v>6</v>
      </c>
      <c r="L23" s="52">
        <f t="shared" si="1"/>
        <v>236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504</v>
      </c>
      <c r="D25" s="54">
        <f t="shared" si="2"/>
        <v>17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33</v>
      </c>
      <c r="I25" s="54">
        <f t="shared" si="2"/>
        <v>0</v>
      </c>
      <c r="J25" s="54">
        <f t="shared" si="2"/>
        <v>0</v>
      </c>
      <c r="K25" s="54">
        <f t="shared" si="2"/>
        <v>8</v>
      </c>
      <c r="L25" s="52">
        <f t="shared" si="1"/>
        <v>562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566</v>
      </c>
      <c r="D26" s="59">
        <f t="shared" si="3"/>
        <v>18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33</v>
      </c>
      <c r="I26" s="59">
        <f t="shared" si="3"/>
        <v>0</v>
      </c>
      <c r="J26" s="59">
        <f t="shared" si="3"/>
        <v>0</v>
      </c>
      <c r="K26" s="59">
        <f t="shared" si="3"/>
        <v>9</v>
      </c>
      <c r="L26" s="60">
        <f t="shared" si="1"/>
        <v>626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30" customHeight="1">
      <c r="A2" s="176"/>
      <c r="B2" s="176" t="s">
        <v>1</v>
      </c>
      <c r="C2" s="177" t="s">
        <v>2</v>
      </c>
      <c r="D2" s="178"/>
      <c r="E2" s="176"/>
      <c r="F2" s="176"/>
      <c r="G2" s="176"/>
      <c r="H2" s="176"/>
      <c r="I2" s="176"/>
      <c r="J2" s="176"/>
      <c r="K2" s="176"/>
      <c r="L2" s="177"/>
      <c r="M2" s="176"/>
      <c r="N2" s="176"/>
      <c r="O2" s="176"/>
    </row>
    <row r="3" spans="1:15" ht="30" customHeight="1">
      <c r="A3" s="176"/>
      <c r="B3" s="176" t="s">
        <v>3</v>
      </c>
      <c r="C3" s="179" t="s">
        <v>55</v>
      </c>
      <c r="D3" s="178"/>
      <c r="E3" s="179"/>
      <c r="F3" s="176"/>
      <c r="G3" s="177"/>
      <c r="H3" s="177"/>
      <c r="I3" s="177"/>
      <c r="J3" s="177"/>
      <c r="K3" s="177"/>
      <c r="L3" s="177"/>
      <c r="M3" s="176"/>
      <c r="N3" s="176"/>
      <c r="O3" s="176"/>
    </row>
    <row r="4" spans="1:15" ht="30" customHeight="1">
      <c r="A4" s="176"/>
      <c r="B4" s="176" t="s">
        <v>5</v>
      </c>
      <c r="C4" s="180" t="s">
        <v>81</v>
      </c>
      <c r="D4" s="181">
        <v>2025</v>
      </c>
      <c r="E4" s="178"/>
      <c r="F4" s="176"/>
      <c r="G4" s="177"/>
      <c r="H4" s="177"/>
      <c r="I4" s="177"/>
      <c r="J4" s="177"/>
      <c r="K4" s="177"/>
      <c r="L4" s="177"/>
      <c r="M4" s="176"/>
      <c r="N4" s="176"/>
      <c r="O4" s="176"/>
    </row>
    <row r="5" spans="1:15" ht="19.5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7"/>
      <c r="M5" s="176"/>
      <c r="N5" s="176"/>
      <c r="O5" s="176"/>
    </row>
    <row r="6" spans="1:15" ht="49.5" customHeight="1">
      <c r="A6" s="176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76"/>
      <c r="N6" s="176"/>
      <c r="O6" s="176"/>
    </row>
    <row r="7" spans="1:15" ht="49.5" customHeight="1">
      <c r="A7" s="176"/>
      <c r="B7" s="177" t="s">
        <v>7</v>
      </c>
      <c r="C7" s="176"/>
      <c r="D7" s="176"/>
      <c r="E7" s="176"/>
      <c r="F7" s="176"/>
      <c r="G7" s="176"/>
      <c r="H7" s="176"/>
      <c r="I7" s="176"/>
      <c r="J7" s="176"/>
      <c r="K7" s="176"/>
      <c r="L7" s="177"/>
      <c r="M7" s="176"/>
      <c r="N7" s="176"/>
      <c r="O7" s="176"/>
    </row>
    <row r="8" spans="1:15" ht="39.75" customHeight="1">
      <c r="A8" s="18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82"/>
      <c r="N8" s="182"/>
      <c r="O8" s="182"/>
    </row>
    <row r="9" spans="1:15" ht="39.75" customHeight="1">
      <c r="A9" s="18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82"/>
      <c r="N9" s="182"/>
      <c r="O9" s="182"/>
    </row>
    <row r="10" spans="1:15" ht="49.5" customHeight="1">
      <c r="A10" s="182"/>
      <c r="B10" s="259"/>
      <c r="C10" s="183" t="s">
        <v>17</v>
      </c>
      <c r="D10" s="183" t="s">
        <v>100</v>
      </c>
      <c r="E10" s="183" t="s">
        <v>19</v>
      </c>
      <c r="F10" s="183" t="s">
        <v>20</v>
      </c>
      <c r="G10" s="183" t="s">
        <v>21</v>
      </c>
      <c r="H10" s="183" t="s">
        <v>19</v>
      </c>
      <c r="I10" s="183" t="s">
        <v>20</v>
      </c>
      <c r="J10" s="251"/>
      <c r="K10" s="251"/>
      <c r="L10" s="254"/>
      <c r="M10" s="182"/>
      <c r="N10" s="182"/>
      <c r="O10" s="182"/>
    </row>
    <row r="11" spans="1:15" ht="24.75" customHeight="1">
      <c r="A11" s="18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82"/>
      <c r="N11" s="182"/>
      <c r="O11" s="182"/>
    </row>
    <row r="12" spans="1:15" ht="24.75" customHeight="1">
      <c r="A12" s="182"/>
      <c r="B12" s="184" t="s">
        <v>84</v>
      </c>
      <c r="C12" s="185">
        <v>0</v>
      </c>
      <c r="D12" s="185">
        <v>0</v>
      </c>
      <c r="E12" s="185">
        <v>0</v>
      </c>
      <c r="F12" s="185">
        <v>0</v>
      </c>
      <c r="G12" s="185">
        <v>1</v>
      </c>
      <c r="H12" s="185">
        <v>0</v>
      </c>
      <c r="I12" s="185">
        <v>0</v>
      </c>
      <c r="J12" s="185">
        <v>0</v>
      </c>
      <c r="K12" s="185">
        <v>0</v>
      </c>
      <c r="L12" s="186">
        <f>SUM(C12:K12)</f>
        <v>1</v>
      </c>
      <c r="M12" s="182"/>
      <c r="N12" s="182"/>
      <c r="O12" s="182"/>
    </row>
    <row r="13" spans="1:15" ht="24.75" customHeight="1">
      <c r="A13" s="182"/>
      <c r="B13" s="184" t="s">
        <v>85</v>
      </c>
      <c r="C13" s="185">
        <v>7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1</v>
      </c>
      <c r="K13" s="185">
        <v>0</v>
      </c>
      <c r="L13" s="186">
        <f>SUM(C13:K13)</f>
        <v>8</v>
      </c>
      <c r="M13" s="182"/>
      <c r="N13" s="182"/>
      <c r="O13" s="182"/>
    </row>
    <row r="14" spans="1:15" ht="24.75" customHeight="1">
      <c r="A14" s="182"/>
      <c r="B14" s="184" t="s">
        <v>86</v>
      </c>
      <c r="C14" s="185">
        <v>13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85">
        <v>1</v>
      </c>
      <c r="J14" s="185">
        <v>13</v>
      </c>
      <c r="K14" s="185">
        <v>0</v>
      </c>
      <c r="L14" s="186">
        <f>SUM(C14:K14)</f>
        <v>27</v>
      </c>
      <c r="M14" s="182"/>
      <c r="N14" s="182"/>
      <c r="O14" s="182"/>
    </row>
    <row r="15" spans="1:15" ht="24.75" customHeight="1">
      <c r="A15" s="182"/>
      <c r="B15" s="184" t="s">
        <v>101</v>
      </c>
      <c r="C15" s="185">
        <v>11</v>
      </c>
      <c r="D15" s="185">
        <v>1</v>
      </c>
      <c r="E15" s="185">
        <v>0</v>
      </c>
      <c r="F15" s="185">
        <v>0</v>
      </c>
      <c r="G15" s="185">
        <v>0</v>
      </c>
      <c r="H15" s="185">
        <v>1</v>
      </c>
      <c r="I15" s="185">
        <v>0</v>
      </c>
      <c r="J15" s="185">
        <v>5</v>
      </c>
      <c r="K15" s="185">
        <v>0</v>
      </c>
      <c r="L15" s="186">
        <f>SUM(C15:K15)</f>
        <v>18</v>
      </c>
      <c r="M15" s="182"/>
      <c r="N15" s="182"/>
      <c r="O15" s="182"/>
    </row>
    <row r="16" spans="1:15" ht="24.75" customHeight="1">
      <c r="A16" s="182"/>
      <c r="B16" s="187" t="s">
        <v>88</v>
      </c>
      <c r="C16" s="188">
        <f t="shared" ref="C16:K16" si="0">SUM(C12:C15)</f>
        <v>31</v>
      </c>
      <c r="D16" s="188">
        <f t="shared" si="0"/>
        <v>1</v>
      </c>
      <c r="E16" s="188">
        <f t="shared" si="0"/>
        <v>0</v>
      </c>
      <c r="F16" s="188">
        <f t="shared" si="0"/>
        <v>0</v>
      </c>
      <c r="G16" s="188">
        <f t="shared" si="0"/>
        <v>1</v>
      </c>
      <c r="H16" s="188">
        <f t="shared" si="0"/>
        <v>1</v>
      </c>
      <c r="I16" s="188">
        <f t="shared" si="0"/>
        <v>1</v>
      </c>
      <c r="J16" s="188">
        <f t="shared" si="0"/>
        <v>19</v>
      </c>
      <c r="K16" s="188">
        <f t="shared" si="0"/>
        <v>0</v>
      </c>
      <c r="L16" s="186">
        <f>SUM(C16:K16)</f>
        <v>54</v>
      </c>
      <c r="M16" s="182"/>
      <c r="N16" s="182"/>
      <c r="O16" s="182"/>
    </row>
    <row r="17" spans="1:15" ht="24.75" customHeight="1">
      <c r="A17" s="182"/>
      <c r="B17" s="189" t="s">
        <v>102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2"/>
      <c r="N17" s="182"/>
      <c r="O17" s="182"/>
    </row>
    <row r="18" spans="1:15" ht="24.75" customHeight="1">
      <c r="A18" s="182"/>
      <c r="B18" s="184" t="s">
        <v>90</v>
      </c>
      <c r="C18" s="185">
        <v>182</v>
      </c>
      <c r="D18" s="185">
        <v>10</v>
      </c>
      <c r="E18" s="185">
        <v>1</v>
      </c>
      <c r="F18" s="185">
        <v>0</v>
      </c>
      <c r="G18" s="185">
        <v>0</v>
      </c>
      <c r="H18" s="185">
        <v>1</v>
      </c>
      <c r="I18" s="185">
        <v>0</v>
      </c>
      <c r="J18" s="190">
        <v>0</v>
      </c>
      <c r="K18" s="185">
        <v>0</v>
      </c>
      <c r="L18" s="186">
        <f t="shared" ref="L18:L26" si="1">SUM(C18:K18)</f>
        <v>194</v>
      </c>
      <c r="M18" s="182"/>
      <c r="N18" s="182"/>
      <c r="O18" s="182"/>
    </row>
    <row r="19" spans="1:15" ht="24.75" customHeight="1">
      <c r="A19" s="182"/>
      <c r="B19" s="184" t="s">
        <v>91</v>
      </c>
      <c r="C19" s="185">
        <v>16</v>
      </c>
      <c r="D19" s="185">
        <v>0</v>
      </c>
      <c r="E19" s="185">
        <v>0</v>
      </c>
      <c r="F19" s="185">
        <v>0</v>
      </c>
      <c r="G19" s="185">
        <v>0</v>
      </c>
      <c r="H19" s="185">
        <v>1</v>
      </c>
      <c r="I19" s="185">
        <v>0</v>
      </c>
      <c r="J19" s="190">
        <v>0</v>
      </c>
      <c r="K19" s="185">
        <v>0</v>
      </c>
      <c r="L19" s="186">
        <f t="shared" si="1"/>
        <v>17</v>
      </c>
      <c r="M19" s="182"/>
      <c r="N19" s="182"/>
      <c r="O19" s="182"/>
    </row>
    <row r="20" spans="1:15" ht="24.75" customHeight="1">
      <c r="A20" s="182"/>
      <c r="B20" s="184" t="s">
        <v>92</v>
      </c>
      <c r="C20" s="185">
        <v>0</v>
      </c>
      <c r="D20" s="185">
        <v>0</v>
      </c>
      <c r="E20" s="185">
        <v>0</v>
      </c>
      <c r="F20" s="185">
        <v>0</v>
      </c>
      <c r="G20" s="185">
        <v>0</v>
      </c>
      <c r="H20" s="185">
        <v>0</v>
      </c>
      <c r="I20" s="185">
        <v>0</v>
      </c>
      <c r="J20" s="190">
        <v>0</v>
      </c>
      <c r="K20" s="185">
        <v>0</v>
      </c>
      <c r="L20" s="186">
        <f t="shared" si="1"/>
        <v>0</v>
      </c>
      <c r="M20" s="182"/>
      <c r="N20" s="182"/>
      <c r="O20" s="182"/>
    </row>
    <row r="21" spans="1:15" ht="24.75" customHeight="1">
      <c r="A21" s="182"/>
      <c r="B21" s="184" t="s">
        <v>93</v>
      </c>
      <c r="C21" s="185">
        <v>15</v>
      </c>
      <c r="D21" s="185">
        <v>1</v>
      </c>
      <c r="E21" s="185">
        <v>0</v>
      </c>
      <c r="F21" s="185">
        <v>0</v>
      </c>
      <c r="G21" s="185">
        <v>0</v>
      </c>
      <c r="H21" s="185">
        <v>1</v>
      </c>
      <c r="I21" s="185">
        <v>0</v>
      </c>
      <c r="J21" s="190">
        <v>0</v>
      </c>
      <c r="K21" s="185">
        <v>0</v>
      </c>
      <c r="L21" s="186">
        <f t="shared" si="1"/>
        <v>17</v>
      </c>
      <c r="M21" s="182"/>
      <c r="N21" s="182"/>
      <c r="O21" s="182"/>
    </row>
    <row r="22" spans="1:15" ht="24.75" customHeight="1">
      <c r="A22" s="182"/>
      <c r="B22" s="184" t="s">
        <v>94</v>
      </c>
      <c r="C22" s="185">
        <v>0</v>
      </c>
      <c r="D22" s="185">
        <v>0</v>
      </c>
      <c r="E22" s="185">
        <v>0</v>
      </c>
      <c r="F22" s="185">
        <v>0</v>
      </c>
      <c r="G22" s="185">
        <v>0</v>
      </c>
      <c r="H22" s="185">
        <v>5</v>
      </c>
      <c r="I22" s="185">
        <v>0</v>
      </c>
      <c r="J22" s="190">
        <v>0</v>
      </c>
      <c r="K22" s="185">
        <v>0</v>
      </c>
      <c r="L22" s="186">
        <f t="shared" si="1"/>
        <v>5</v>
      </c>
      <c r="M22" s="182"/>
      <c r="N22" s="182"/>
      <c r="O22" s="182"/>
    </row>
    <row r="23" spans="1:15" ht="24.75" customHeight="1">
      <c r="A23" s="182"/>
      <c r="B23" s="184" t="s">
        <v>95</v>
      </c>
      <c r="C23" s="185">
        <v>174</v>
      </c>
      <c r="D23" s="185">
        <v>17</v>
      </c>
      <c r="E23" s="185">
        <v>3</v>
      </c>
      <c r="F23" s="185">
        <v>1</v>
      </c>
      <c r="G23" s="185">
        <v>0</v>
      </c>
      <c r="H23" s="185">
        <v>43</v>
      </c>
      <c r="I23" s="185">
        <v>2</v>
      </c>
      <c r="J23" s="190">
        <v>0</v>
      </c>
      <c r="K23" s="185">
        <v>3</v>
      </c>
      <c r="L23" s="186">
        <f t="shared" si="1"/>
        <v>243</v>
      </c>
      <c r="M23" s="182"/>
      <c r="N23" s="182"/>
      <c r="O23" s="182"/>
    </row>
    <row r="24" spans="1:15" ht="24.75" customHeight="1">
      <c r="A24" s="182"/>
      <c r="B24" s="191" t="s">
        <v>96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  <c r="H24" s="185">
        <v>0</v>
      </c>
      <c r="I24" s="185">
        <v>0</v>
      </c>
      <c r="J24" s="190">
        <v>0</v>
      </c>
      <c r="K24" s="185">
        <v>0</v>
      </c>
      <c r="L24" s="186">
        <f t="shared" si="1"/>
        <v>0</v>
      </c>
      <c r="M24" s="182"/>
      <c r="N24" s="182"/>
      <c r="O24" s="182"/>
    </row>
    <row r="25" spans="1:15" ht="24.75" customHeight="1">
      <c r="A25" s="182"/>
      <c r="B25" s="187" t="s">
        <v>97</v>
      </c>
      <c r="C25" s="188">
        <f t="shared" ref="C25:K25" si="2">SUM(C18:C24)</f>
        <v>387</v>
      </c>
      <c r="D25" s="188">
        <f t="shared" si="2"/>
        <v>28</v>
      </c>
      <c r="E25" s="188">
        <f t="shared" si="2"/>
        <v>4</v>
      </c>
      <c r="F25" s="188">
        <f t="shared" si="2"/>
        <v>1</v>
      </c>
      <c r="G25" s="188">
        <f t="shared" si="2"/>
        <v>0</v>
      </c>
      <c r="H25" s="188">
        <f t="shared" si="2"/>
        <v>51</v>
      </c>
      <c r="I25" s="188">
        <f t="shared" si="2"/>
        <v>2</v>
      </c>
      <c r="J25" s="188">
        <f t="shared" si="2"/>
        <v>0</v>
      </c>
      <c r="K25" s="188">
        <f t="shared" si="2"/>
        <v>3</v>
      </c>
      <c r="L25" s="186">
        <f t="shared" si="1"/>
        <v>476</v>
      </c>
      <c r="M25" s="182"/>
      <c r="N25" s="182"/>
      <c r="O25" s="182"/>
    </row>
    <row r="26" spans="1:15" ht="24.75" customHeight="1">
      <c r="A26" s="182"/>
      <c r="B26" s="192" t="s">
        <v>78</v>
      </c>
      <c r="C26" s="193">
        <f t="shared" ref="C26:K26" si="3">C16+C25</f>
        <v>418</v>
      </c>
      <c r="D26" s="193">
        <f t="shared" si="3"/>
        <v>29</v>
      </c>
      <c r="E26" s="193">
        <f t="shared" si="3"/>
        <v>4</v>
      </c>
      <c r="F26" s="193">
        <f t="shared" si="3"/>
        <v>1</v>
      </c>
      <c r="G26" s="193">
        <f t="shared" si="3"/>
        <v>1</v>
      </c>
      <c r="H26" s="193">
        <f t="shared" si="3"/>
        <v>52</v>
      </c>
      <c r="I26" s="193">
        <f t="shared" si="3"/>
        <v>3</v>
      </c>
      <c r="J26" s="193">
        <f t="shared" si="3"/>
        <v>19</v>
      </c>
      <c r="K26" s="193">
        <f t="shared" si="3"/>
        <v>3</v>
      </c>
      <c r="L26" s="194">
        <f t="shared" si="1"/>
        <v>530</v>
      </c>
      <c r="M26" s="182"/>
      <c r="N26" s="182"/>
      <c r="O26" s="182"/>
    </row>
    <row r="27" spans="1:15" ht="19.5" customHeight="1">
      <c r="A27" s="182"/>
      <c r="B27" s="182"/>
      <c r="C27" s="195"/>
      <c r="D27" s="195"/>
      <c r="E27" s="182"/>
      <c r="F27" s="182"/>
      <c r="G27" s="182"/>
      <c r="H27" s="182"/>
      <c r="I27" s="182"/>
      <c r="J27" s="182"/>
      <c r="K27" s="182"/>
      <c r="L27" s="196"/>
      <c r="M27" s="182"/>
      <c r="N27" s="182"/>
      <c r="O27" s="182"/>
    </row>
    <row r="28" spans="1:15" ht="24.75" customHeight="1">
      <c r="A28" s="182"/>
      <c r="B28" s="196" t="s">
        <v>98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96"/>
      <c r="M28" s="182"/>
      <c r="N28" s="182"/>
      <c r="O28" s="182"/>
    </row>
    <row r="29" spans="1:15" ht="30" customHeight="1">
      <c r="A29" s="18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82"/>
      <c r="N29" s="182"/>
      <c r="O29" s="182"/>
    </row>
    <row r="30" spans="1:15" ht="19.5" customHeight="1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96"/>
      <c r="M30" s="182"/>
      <c r="N30" s="182"/>
      <c r="O30" s="182"/>
    </row>
    <row r="31" spans="1:15" ht="19.5" customHeight="1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96"/>
      <c r="M31" s="182"/>
      <c r="N31" s="182"/>
      <c r="O31" s="182"/>
    </row>
    <row r="32" spans="1:15" ht="19.5" customHeight="1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96"/>
      <c r="M32" s="182"/>
      <c r="N32" s="182"/>
      <c r="O32" s="182"/>
    </row>
    <row r="33" spans="1:15" ht="19.5" customHeight="1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96"/>
      <c r="M33" s="182"/>
      <c r="N33" s="182"/>
      <c r="O33" s="182"/>
    </row>
    <row r="34" spans="1:15" ht="19.5" customHeight="1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96"/>
      <c r="M34" s="182"/>
      <c r="N34" s="182"/>
      <c r="O34" s="182"/>
    </row>
    <row r="35" spans="1:15" ht="19.5" customHeight="1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96"/>
      <c r="M35" s="182"/>
      <c r="N35" s="182"/>
      <c r="O35" s="182"/>
    </row>
    <row r="36" spans="1:15" ht="19.5" customHeight="1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96"/>
      <c r="M36" s="182"/>
      <c r="N36" s="182"/>
      <c r="O36" s="182"/>
    </row>
    <row r="37" spans="1:15" ht="19.5" customHeight="1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96"/>
      <c r="M37" s="182"/>
      <c r="N37" s="182"/>
      <c r="O37" s="182"/>
    </row>
    <row r="38" spans="1:15" ht="19.5" customHeight="1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96"/>
      <c r="M38" s="182"/>
      <c r="N38" s="182"/>
      <c r="O38" s="182"/>
    </row>
    <row r="39" spans="1:15" ht="19.5" customHeight="1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96"/>
      <c r="M39" s="182"/>
      <c r="N39" s="182"/>
      <c r="O39" s="182"/>
    </row>
    <row r="40" spans="1:15" ht="19.5" customHeight="1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96"/>
      <c r="M40" s="182"/>
      <c r="N40" s="182"/>
      <c r="O40" s="182"/>
    </row>
    <row r="41" spans="1:15" ht="19.5" customHeight="1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96"/>
      <c r="M41" s="182"/>
      <c r="N41" s="182"/>
      <c r="O41" s="182"/>
    </row>
    <row r="42" spans="1:15" ht="19.5" customHeight="1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96"/>
      <c r="M42" s="182"/>
      <c r="N42" s="182"/>
      <c r="O42" s="182"/>
    </row>
    <row r="43" spans="1:15" ht="19.5" customHeight="1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96"/>
      <c r="M43" s="182"/>
      <c r="N43" s="182"/>
      <c r="O43" s="182"/>
    </row>
    <row r="44" spans="1:15" ht="19.5" customHeight="1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96"/>
      <c r="M44" s="182"/>
      <c r="N44" s="182"/>
      <c r="O44" s="182"/>
    </row>
    <row r="45" spans="1:15" ht="19.5" customHeight="1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96"/>
      <c r="M45" s="182"/>
      <c r="N45" s="182"/>
      <c r="O45" s="18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>
      <selection activeCell="B18" sqref="B18"/>
    </sheetView>
  </sheetViews>
  <sheetFormatPr defaultColWidth="10.7109375" defaultRowHeight="15.75"/>
  <cols>
    <col min="1" max="1" width="3.42578125" style="62" customWidth="1"/>
    <col min="2" max="2" width="40.7109375" style="62" customWidth="1"/>
    <col min="3" max="11" width="20.7109375" style="62" customWidth="1"/>
    <col min="12" max="12" width="20.7109375" style="8" customWidth="1"/>
    <col min="13" max="13" width="10.28515625" style="62" customWidth="1"/>
    <col min="14" max="246" width="10.7109375" style="62" customWidth="1"/>
    <col min="247" max="247" width="10.7109375" style="61" customWidth="1"/>
    <col min="248" max="16384" width="10.7109375" style="61"/>
  </cols>
  <sheetData>
    <row r="1" spans="1:246" s="47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8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8" customFormat="1" ht="30" customHeight="1">
      <c r="A3" s="1"/>
      <c r="B3" s="1" t="s">
        <v>3</v>
      </c>
      <c r="C3" s="49" t="s">
        <v>4</v>
      </c>
      <c r="E3" s="49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8" customFormat="1" ht="30" customHeight="1">
      <c r="A4" s="1"/>
      <c r="B4" s="1" t="s">
        <v>5</v>
      </c>
      <c r="C4" s="5" t="s">
        <v>81</v>
      </c>
      <c r="D4" s="6">
        <v>2025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8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8" customFormat="1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8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</row>
    <row r="9" spans="1:246" ht="39.75" customHeight="1"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</row>
    <row r="10" spans="1:246" ht="49.5" customHeight="1">
      <c r="B10" s="259"/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</row>
    <row r="11" spans="1:246" ht="24.75" customHeight="1"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</row>
    <row r="12" spans="1:246" ht="24.75" customHeight="1">
      <c r="B12" s="50" t="s">
        <v>84</v>
      </c>
      <c r="C12" s="51">
        <f>SUM('TSE:TRE-AP'!C12)</f>
        <v>24</v>
      </c>
      <c r="D12" s="51">
        <f>SUM('TSE:TRE-AP'!D12)</f>
        <v>1</v>
      </c>
      <c r="E12" s="51">
        <f>SUM('TSE:TRE-AP'!E12)</f>
        <v>0</v>
      </c>
      <c r="F12" s="51">
        <f>SUM('TSE:TRE-AP'!F12)</f>
        <v>0</v>
      </c>
      <c r="G12" s="51">
        <f>SUM('TSE:TRE-AP'!G12)</f>
        <v>2</v>
      </c>
      <c r="H12" s="51">
        <f>SUM('TSE:TRE-AP'!H12)</f>
        <v>0</v>
      </c>
      <c r="I12" s="51">
        <f>SUM('TSE:TRE-AP'!I12)</f>
        <v>0</v>
      </c>
      <c r="J12" s="51">
        <f>SUM('TSE:TRE-AP'!J12)</f>
        <v>3</v>
      </c>
      <c r="K12" s="51">
        <f>SUM('TSE:TRE-AP'!K12)</f>
        <v>1</v>
      </c>
      <c r="L12" s="52">
        <f>SUM(C12:K12)</f>
        <v>31</v>
      </c>
    </row>
    <row r="13" spans="1:246" ht="24.75" customHeight="1">
      <c r="B13" s="50" t="s">
        <v>85</v>
      </c>
      <c r="C13" s="51">
        <f>SUM('TSE:TRE-AP'!C13)</f>
        <v>190</v>
      </c>
      <c r="D13" s="51">
        <f>SUM('TSE:TRE-AP'!D13)</f>
        <v>17</v>
      </c>
      <c r="E13" s="51">
        <f>SUM('TSE:TRE-AP'!E13)</f>
        <v>7</v>
      </c>
      <c r="F13" s="51">
        <f>SUM('TSE:TRE-AP'!F13)</f>
        <v>0</v>
      </c>
      <c r="G13" s="51">
        <f>SUM('TSE:TRE-AP'!G13)</f>
        <v>3</v>
      </c>
      <c r="H13" s="51">
        <f>SUM('TSE:TRE-AP'!H13)</f>
        <v>1</v>
      </c>
      <c r="I13" s="51">
        <f>SUM('TSE:TRE-AP'!I13)</f>
        <v>0</v>
      </c>
      <c r="J13" s="51">
        <f>SUM('TSE:TRE-AP'!J13)</f>
        <v>14</v>
      </c>
      <c r="K13" s="51">
        <f>SUM('TSE:TRE-AP'!K13)</f>
        <v>2</v>
      </c>
      <c r="L13" s="52">
        <f>SUM(C13:K13)</f>
        <v>234</v>
      </c>
    </row>
    <row r="14" spans="1:246" ht="24.75" customHeight="1">
      <c r="B14" s="50" t="s">
        <v>86</v>
      </c>
      <c r="C14" s="51">
        <f>SUM('TSE:TRE-AP'!C14)</f>
        <v>569</v>
      </c>
      <c r="D14" s="51">
        <f>SUM('TSE:TRE-AP'!D14)</f>
        <v>15</v>
      </c>
      <c r="E14" s="51">
        <f>SUM('TSE:TRE-AP'!E14)</f>
        <v>3</v>
      </c>
      <c r="F14" s="51">
        <f>SUM('TSE:TRE-AP'!F14)</f>
        <v>1</v>
      </c>
      <c r="G14" s="51">
        <f>SUM('TSE:TRE-AP'!G14)</f>
        <v>10</v>
      </c>
      <c r="H14" s="51">
        <f>SUM('TSE:TRE-AP'!H14)</f>
        <v>12</v>
      </c>
      <c r="I14" s="51">
        <f>SUM('TSE:TRE-AP'!I14)</f>
        <v>2</v>
      </c>
      <c r="J14" s="51">
        <f>SUM('TSE:TRE-AP'!J14)</f>
        <v>62</v>
      </c>
      <c r="K14" s="51">
        <f>SUM('TSE:TRE-AP'!K14)</f>
        <v>9</v>
      </c>
      <c r="L14" s="52">
        <f>SUM(C14:K14)</f>
        <v>683</v>
      </c>
    </row>
    <row r="15" spans="1:246" ht="24.75" customHeight="1">
      <c r="B15" s="50" t="s">
        <v>87</v>
      </c>
      <c r="C15" s="51">
        <f>SUM('TSE:TRE-AP'!C15)</f>
        <v>431</v>
      </c>
      <c r="D15" s="51">
        <f>SUM('TSE:TRE-AP'!D15)</f>
        <v>29</v>
      </c>
      <c r="E15" s="51">
        <f>SUM('TSE:TRE-AP'!E15)</f>
        <v>5</v>
      </c>
      <c r="F15" s="51">
        <f>SUM('TSE:TRE-AP'!F15)</f>
        <v>2</v>
      </c>
      <c r="G15" s="51">
        <f>SUM('TSE:TRE-AP'!G15)</f>
        <v>2</v>
      </c>
      <c r="H15" s="51">
        <f>SUM('TSE:TRE-AP'!H15)</f>
        <v>10</v>
      </c>
      <c r="I15" s="51">
        <f>SUM('TSE:TRE-AP'!I15)</f>
        <v>0</v>
      </c>
      <c r="J15" s="51">
        <f>SUM('TSE:TRE-AP'!J15)</f>
        <v>67</v>
      </c>
      <c r="K15" s="51">
        <f>SUM('TSE:TRE-AP'!K15)</f>
        <v>15</v>
      </c>
      <c r="L15" s="52">
        <f>SUM(C15:K15)</f>
        <v>561</v>
      </c>
    </row>
    <row r="16" spans="1:246" ht="24.75" customHeight="1">
      <c r="B16" s="53" t="s">
        <v>88</v>
      </c>
      <c r="C16" s="54">
        <f t="shared" ref="C16:K16" si="0">SUM(C12:C15)</f>
        <v>1214</v>
      </c>
      <c r="D16" s="54">
        <f t="shared" si="0"/>
        <v>62</v>
      </c>
      <c r="E16" s="54">
        <f t="shared" si="0"/>
        <v>15</v>
      </c>
      <c r="F16" s="54">
        <f t="shared" si="0"/>
        <v>3</v>
      </c>
      <c r="G16" s="54">
        <f t="shared" si="0"/>
        <v>17</v>
      </c>
      <c r="H16" s="54">
        <f t="shared" si="0"/>
        <v>23</v>
      </c>
      <c r="I16" s="54">
        <f t="shared" si="0"/>
        <v>2</v>
      </c>
      <c r="J16" s="54">
        <f t="shared" si="0"/>
        <v>146</v>
      </c>
      <c r="K16" s="54">
        <f t="shared" si="0"/>
        <v>27</v>
      </c>
      <c r="L16" s="52">
        <f>SUM(C16:K16)</f>
        <v>1509</v>
      </c>
    </row>
    <row r="17" spans="2:12" ht="24.75" customHeight="1">
      <c r="B17" s="55" t="s">
        <v>89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2:12" ht="24.75" customHeight="1">
      <c r="B18" s="50" t="s">
        <v>90</v>
      </c>
      <c r="C18" s="51">
        <f>SUM('TSE:TRE-AP'!C18)</f>
        <v>4136</v>
      </c>
      <c r="D18" s="51">
        <f>SUM('TSE:TRE-AP'!D18)</f>
        <v>171</v>
      </c>
      <c r="E18" s="51">
        <f>SUM('TSE:TRE-AP'!E18)</f>
        <v>11</v>
      </c>
      <c r="F18" s="51">
        <f>SUM('TSE:TRE-AP'!F18)</f>
        <v>2</v>
      </c>
      <c r="G18" s="51">
        <f>SUM('TSE:TRE-AP'!G18)</f>
        <v>8</v>
      </c>
      <c r="H18" s="51">
        <f>SUM('TSE:TRE-AP'!H18)</f>
        <v>121</v>
      </c>
      <c r="I18" s="51">
        <f>SUM('TSE:TRE-AP'!I18)</f>
        <v>11</v>
      </c>
      <c r="J18" s="56"/>
      <c r="K18" s="51">
        <f>SUM('TSE:TRE-AP'!K18)</f>
        <v>64</v>
      </c>
      <c r="L18" s="52">
        <f t="shared" ref="L18:L26" si="1">SUM(C18:K18)</f>
        <v>4524</v>
      </c>
    </row>
    <row r="19" spans="2:12" ht="24.75" customHeight="1">
      <c r="B19" s="50" t="s">
        <v>91</v>
      </c>
      <c r="C19" s="51">
        <f>SUM('TSE:TRE-AP'!C19)</f>
        <v>274</v>
      </c>
      <c r="D19" s="51">
        <f>SUM('TSE:TRE-AP'!D19)</f>
        <v>17</v>
      </c>
      <c r="E19" s="51">
        <f>SUM('TSE:TRE-AP'!E19)</f>
        <v>1</v>
      </c>
      <c r="F19" s="51">
        <f>SUM('TSE:TRE-AP'!F19)</f>
        <v>3</v>
      </c>
      <c r="G19" s="51">
        <f>SUM('TSE:TRE-AP'!G19)</f>
        <v>0</v>
      </c>
      <c r="H19" s="51">
        <f>SUM('TSE:TRE-AP'!H19)</f>
        <v>14</v>
      </c>
      <c r="I19" s="51">
        <f>SUM('TSE:TRE-AP'!I19)</f>
        <v>1</v>
      </c>
      <c r="J19" s="56"/>
      <c r="K19" s="51">
        <f>SUM('TSE:TRE-AP'!K19)</f>
        <v>11</v>
      </c>
      <c r="L19" s="52">
        <f t="shared" si="1"/>
        <v>321</v>
      </c>
    </row>
    <row r="20" spans="2:12" ht="24.75" customHeight="1">
      <c r="B20" s="50" t="s">
        <v>92</v>
      </c>
      <c r="C20" s="51">
        <f>SUM('TSE:TRE-AP'!C20)</f>
        <v>479</v>
      </c>
      <c r="D20" s="51">
        <f>SUM('TSE:TRE-AP'!D20)</f>
        <v>17</v>
      </c>
      <c r="E20" s="51">
        <f>SUM('TSE:TRE-AP'!E20)</f>
        <v>2</v>
      </c>
      <c r="F20" s="51">
        <f>SUM('TSE:TRE-AP'!F20)</f>
        <v>1</v>
      </c>
      <c r="G20" s="51">
        <f>SUM('TSE:TRE-AP'!G20)</f>
        <v>5</v>
      </c>
      <c r="H20" s="51">
        <f>SUM('TSE:TRE-AP'!H20)</f>
        <v>11</v>
      </c>
      <c r="I20" s="51">
        <f>SUM('TSE:TRE-AP'!I20)</f>
        <v>0</v>
      </c>
      <c r="J20" s="56"/>
      <c r="K20" s="51">
        <f>SUM('TSE:TRE-AP'!K20)</f>
        <v>18</v>
      </c>
      <c r="L20" s="52">
        <f t="shared" si="1"/>
        <v>533</v>
      </c>
    </row>
    <row r="21" spans="2:12" ht="24.75" customHeight="1">
      <c r="B21" s="50" t="s">
        <v>93</v>
      </c>
      <c r="C21" s="51">
        <f>SUM('TSE:TRE-AP'!C21)</f>
        <v>752</v>
      </c>
      <c r="D21" s="51">
        <f>SUM('TSE:TRE-AP'!D21)</f>
        <v>36</v>
      </c>
      <c r="E21" s="51">
        <f>SUM('TSE:TRE-AP'!E21)</f>
        <v>4</v>
      </c>
      <c r="F21" s="51">
        <f>SUM('TSE:TRE-AP'!F21)</f>
        <v>0</v>
      </c>
      <c r="G21" s="51">
        <f>SUM('TSE:TRE-AP'!G21)</f>
        <v>3</v>
      </c>
      <c r="H21" s="51">
        <f>SUM('TSE:TRE-AP'!H21)</f>
        <v>32</v>
      </c>
      <c r="I21" s="51">
        <f>SUM('TSE:TRE-AP'!I21)</f>
        <v>1</v>
      </c>
      <c r="J21" s="56"/>
      <c r="K21" s="51">
        <f>SUM('TSE:TRE-AP'!K21)</f>
        <v>45</v>
      </c>
      <c r="L21" s="52">
        <f t="shared" si="1"/>
        <v>873</v>
      </c>
    </row>
    <row r="22" spans="2:12" ht="24.75" customHeight="1">
      <c r="B22" s="50" t="s">
        <v>94</v>
      </c>
      <c r="C22" s="51">
        <f>SUM('TSE:TRE-AP'!C22)</f>
        <v>318</v>
      </c>
      <c r="D22" s="51">
        <f>SUM('TSE:TRE-AP'!D22)</f>
        <v>17</v>
      </c>
      <c r="E22" s="51">
        <f>SUM('TSE:TRE-AP'!E22)</f>
        <v>5</v>
      </c>
      <c r="F22" s="51">
        <f>SUM('TSE:TRE-AP'!F22)</f>
        <v>2</v>
      </c>
      <c r="G22" s="51">
        <f>SUM('TSE:TRE-AP'!G22)</f>
        <v>2</v>
      </c>
      <c r="H22" s="51">
        <f>SUM('TSE:TRE-AP'!H22)</f>
        <v>40</v>
      </c>
      <c r="I22" s="51">
        <f>SUM('TSE:TRE-AP'!I22)</f>
        <v>1</v>
      </c>
      <c r="J22" s="56"/>
      <c r="K22" s="51">
        <f>SUM('TSE:TRE-AP'!K22)</f>
        <v>35</v>
      </c>
      <c r="L22" s="52">
        <f t="shared" si="1"/>
        <v>420</v>
      </c>
    </row>
    <row r="23" spans="2:12" ht="24.75" customHeight="1">
      <c r="B23" s="50" t="s">
        <v>95</v>
      </c>
      <c r="C23" s="51">
        <f>SUM('TSE:TRE-AP'!C23)</f>
        <v>2534</v>
      </c>
      <c r="D23" s="51">
        <f>SUM('TSE:TRE-AP'!D23)</f>
        <v>151</v>
      </c>
      <c r="E23" s="51">
        <f>SUM('TSE:TRE-AP'!E23)</f>
        <v>21</v>
      </c>
      <c r="F23" s="51">
        <f>SUM('TSE:TRE-AP'!F23)</f>
        <v>4</v>
      </c>
      <c r="G23" s="51">
        <f>SUM('TSE:TRE-AP'!G23)</f>
        <v>8</v>
      </c>
      <c r="H23" s="51">
        <f>SUM('TSE:TRE-AP'!H23)</f>
        <v>724</v>
      </c>
      <c r="I23" s="51">
        <f>SUM('TSE:TRE-AP'!I23)</f>
        <v>43</v>
      </c>
      <c r="J23" s="56"/>
      <c r="K23" s="51">
        <f>SUM('TSE:TRE-AP'!K23)</f>
        <v>257</v>
      </c>
      <c r="L23" s="52">
        <f t="shared" si="1"/>
        <v>3742</v>
      </c>
    </row>
    <row r="24" spans="2:12" ht="24.75" customHeight="1">
      <c r="B24" s="57" t="s">
        <v>96</v>
      </c>
      <c r="C24" s="51">
        <f>SUM('TSE:TRE-AP'!C24)</f>
        <v>0</v>
      </c>
      <c r="D24" s="51">
        <f>SUM('TSE:TRE-AP'!D24)</f>
        <v>0</v>
      </c>
      <c r="E24" s="51">
        <f>SUM('TSE:TRE-AP'!E24)</f>
        <v>0</v>
      </c>
      <c r="F24" s="51">
        <f>SUM('TSE:TRE-AP'!F24)</f>
        <v>0</v>
      </c>
      <c r="G24" s="51">
        <f>SUM('TSE:TRE-AP'!G24)</f>
        <v>0</v>
      </c>
      <c r="H24" s="51">
        <f>SUM('TSE:TRE-AP'!H24)</f>
        <v>0</v>
      </c>
      <c r="I24" s="51">
        <f>SUM('TSE:TRE-AP'!I24)</f>
        <v>0</v>
      </c>
      <c r="J24" s="56"/>
      <c r="K24" s="51">
        <f>SUM('TSE:TRE-AP'!K24)</f>
        <v>0</v>
      </c>
      <c r="L24" s="52">
        <f t="shared" si="1"/>
        <v>0</v>
      </c>
    </row>
    <row r="25" spans="2:12" ht="24.75" customHeight="1">
      <c r="B25" s="53" t="s">
        <v>97</v>
      </c>
      <c r="C25" s="54">
        <f t="shared" ref="C25:I25" si="2">SUM(C18:C24)</f>
        <v>8493</v>
      </c>
      <c r="D25" s="54">
        <f t="shared" si="2"/>
        <v>409</v>
      </c>
      <c r="E25" s="54">
        <f t="shared" si="2"/>
        <v>44</v>
      </c>
      <c r="F25" s="54">
        <f t="shared" si="2"/>
        <v>12</v>
      </c>
      <c r="G25" s="54">
        <f t="shared" si="2"/>
        <v>26</v>
      </c>
      <c r="H25" s="54">
        <f t="shared" si="2"/>
        <v>942</v>
      </c>
      <c r="I25" s="54">
        <f t="shared" si="2"/>
        <v>57</v>
      </c>
      <c r="J25" s="54">
        <f>SUM(J18:J23)</f>
        <v>0</v>
      </c>
      <c r="K25" s="54">
        <f>SUM(K18:K24)</f>
        <v>430</v>
      </c>
      <c r="L25" s="52">
        <f t="shared" si="1"/>
        <v>10413</v>
      </c>
    </row>
    <row r="26" spans="2:12" ht="24.75" customHeight="1">
      <c r="B26" s="58" t="s">
        <v>78</v>
      </c>
      <c r="C26" s="59">
        <f t="shared" ref="C26:K26" si="3">C16+C25</f>
        <v>9707</v>
      </c>
      <c r="D26" s="59">
        <f t="shared" si="3"/>
        <v>471</v>
      </c>
      <c r="E26" s="59">
        <f t="shared" si="3"/>
        <v>59</v>
      </c>
      <c r="F26" s="59">
        <f t="shared" si="3"/>
        <v>15</v>
      </c>
      <c r="G26" s="59">
        <f t="shared" si="3"/>
        <v>43</v>
      </c>
      <c r="H26" s="59">
        <f t="shared" si="3"/>
        <v>965</v>
      </c>
      <c r="I26" s="59">
        <f t="shared" si="3"/>
        <v>59</v>
      </c>
      <c r="J26" s="59">
        <f t="shared" si="3"/>
        <v>146</v>
      </c>
      <c r="K26" s="59">
        <f t="shared" si="3"/>
        <v>457</v>
      </c>
      <c r="L26" s="60">
        <f t="shared" si="1"/>
        <v>11922</v>
      </c>
    </row>
    <row r="28" spans="2:12" ht="24.75" customHeight="1">
      <c r="B28" s="8" t="s">
        <v>98</v>
      </c>
    </row>
    <row r="29" spans="2:12" ht="30" customHeight="1"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13</v>
      </c>
      <c r="D14" s="51">
        <v>0</v>
      </c>
      <c r="E14" s="51">
        <v>0</v>
      </c>
      <c r="F14" s="51">
        <v>0</v>
      </c>
      <c r="G14" s="51">
        <v>1</v>
      </c>
      <c r="H14" s="51">
        <v>0</v>
      </c>
      <c r="I14" s="51">
        <v>0</v>
      </c>
      <c r="J14" s="51">
        <v>3</v>
      </c>
      <c r="K14" s="51">
        <v>4</v>
      </c>
      <c r="L14" s="52">
        <f>SUM(C14:K14)</f>
        <v>21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6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2</v>
      </c>
      <c r="K15" s="51">
        <v>4</v>
      </c>
      <c r="L15" s="52">
        <f>SUM(C15:K15)</f>
        <v>12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24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5</v>
      </c>
      <c r="K16" s="54">
        <f t="shared" si="0"/>
        <v>8</v>
      </c>
      <c r="L16" s="52">
        <f>SUM(C16:K16)</f>
        <v>38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103</v>
      </c>
      <c r="D18" s="51">
        <v>8</v>
      </c>
      <c r="E18" s="51">
        <v>0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112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3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39</v>
      </c>
      <c r="D20" s="51">
        <v>0</v>
      </c>
      <c r="E20" s="51">
        <v>1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41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38</v>
      </c>
      <c r="D21" s="51">
        <v>0</v>
      </c>
      <c r="E21" s="51">
        <v>1</v>
      </c>
      <c r="F21" s="51">
        <v>0</v>
      </c>
      <c r="G21" s="51">
        <v>1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40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24</v>
      </c>
      <c r="D22" s="51">
        <v>1</v>
      </c>
      <c r="E22" s="51">
        <v>0</v>
      </c>
      <c r="F22" s="51">
        <v>0</v>
      </c>
      <c r="G22" s="51">
        <v>2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28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62</v>
      </c>
      <c r="D23" s="51">
        <v>5</v>
      </c>
      <c r="E23" s="51">
        <v>5</v>
      </c>
      <c r="F23" s="51">
        <v>0</v>
      </c>
      <c r="G23" s="51">
        <v>0</v>
      </c>
      <c r="H23" s="51">
        <v>55</v>
      </c>
      <c r="I23" s="51">
        <v>2</v>
      </c>
      <c r="J23" s="56">
        <v>0</v>
      </c>
      <c r="K23" s="51">
        <v>1</v>
      </c>
      <c r="L23" s="52">
        <f t="shared" si="1"/>
        <v>130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269</v>
      </c>
      <c r="D25" s="54">
        <f t="shared" si="2"/>
        <v>14</v>
      </c>
      <c r="E25" s="54">
        <f t="shared" si="2"/>
        <v>7</v>
      </c>
      <c r="F25" s="54">
        <f t="shared" si="2"/>
        <v>0</v>
      </c>
      <c r="G25" s="54">
        <f t="shared" si="2"/>
        <v>3</v>
      </c>
      <c r="H25" s="54">
        <f t="shared" si="2"/>
        <v>57</v>
      </c>
      <c r="I25" s="54">
        <f t="shared" si="2"/>
        <v>2</v>
      </c>
      <c r="J25" s="54">
        <f t="shared" si="2"/>
        <v>0</v>
      </c>
      <c r="K25" s="54">
        <f t="shared" si="2"/>
        <v>2</v>
      </c>
      <c r="L25" s="52">
        <f t="shared" si="1"/>
        <v>354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293</v>
      </c>
      <c r="D26" s="59">
        <f t="shared" si="3"/>
        <v>14</v>
      </c>
      <c r="E26" s="59">
        <f t="shared" si="3"/>
        <v>7</v>
      </c>
      <c r="F26" s="59">
        <f t="shared" si="3"/>
        <v>0</v>
      </c>
      <c r="G26" s="59">
        <f t="shared" si="3"/>
        <v>4</v>
      </c>
      <c r="H26" s="59">
        <f t="shared" si="3"/>
        <v>57</v>
      </c>
      <c r="I26" s="59">
        <f t="shared" si="3"/>
        <v>2</v>
      </c>
      <c r="J26" s="59">
        <f t="shared" si="3"/>
        <v>5</v>
      </c>
      <c r="K26" s="59">
        <f t="shared" si="3"/>
        <v>10</v>
      </c>
      <c r="L26" s="60">
        <f t="shared" si="1"/>
        <v>392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2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2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6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1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29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2</v>
      </c>
      <c r="K14" s="51">
        <v>0</v>
      </c>
      <c r="L14" s="52">
        <f>SUM(C14:K14)</f>
        <v>32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17</v>
      </c>
      <c r="D15" s="51">
        <v>2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2</v>
      </c>
      <c r="K15" s="51">
        <v>1</v>
      </c>
      <c r="L15" s="52">
        <f>SUM(C15:K15)</f>
        <v>23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54</v>
      </c>
      <c r="D16" s="54">
        <f t="shared" si="0"/>
        <v>4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4</v>
      </c>
      <c r="K16" s="54">
        <f t="shared" si="0"/>
        <v>2</v>
      </c>
      <c r="L16" s="52">
        <f>SUM(C16:K16)</f>
        <v>65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255</v>
      </c>
      <c r="D18" s="51">
        <v>4</v>
      </c>
      <c r="E18" s="51">
        <v>0</v>
      </c>
      <c r="F18" s="51">
        <v>0</v>
      </c>
      <c r="G18" s="51">
        <v>0</v>
      </c>
      <c r="H18" s="51">
        <v>4</v>
      </c>
      <c r="I18" s="51">
        <v>0</v>
      </c>
      <c r="J18" s="56">
        <v>0</v>
      </c>
      <c r="K18" s="51">
        <v>41</v>
      </c>
      <c r="L18" s="52">
        <f t="shared" ref="L18:L26" si="1">SUM(C18:K18)</f>
        <v>304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37</v>
      </c>
      <c r="D19" s="51">
        <v>1</v>
      </c>
      <c r="E19" s="51">
        <v>0</v>
      </c>
      <c r="F19" s="51">
        <v>0</v>
      </c>
      <c r="G19" s="51">
        <v>0</v>
      </c>
      <c r="H19" s="51">
        <v>1</v>
      </c>
      <c r="I19" s="51">
        <v>0</v>
      </c>
      <c r="J19" s="56">
        <v>0</v>
      </c>
      <c r="K19" s="51">
        <v>5</v>
      </c>
      <c r="L19" s="52">
        <f t="shared" si="1"/>
        <v>44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59</v>
      </c>
      <c r="D21" s="51">
        <v>1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5</v>
      </c>
      <c r="L21" s="52">
        <f t="shared" si="1"/>
        <v>66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4</v>
      </c>
      <c r="L22" s="52">
        <f t="shared" si="1"/>
        <v>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242</v>
      </c>
      <c r="D23" s="51">
        <v>3</v>
      </c>
      <c r="E23" s="51">
        <v>0</v>
      </c>
      <c r="F23" s="51">
        <v>0</v>
      </c>
      <c r="G23" s="51">
        <v>0</v>
      </c>
      <c r="H23" s="51">
        <v>11</v>
      </c>
      <c r="I23" s="51">
        <v>0</v>
      </c>
      <c r="J23" s="56">
        <v>0</v>
      </c>
      <c r="K23" s="51">
        <v>34</v>
      </c>
      <c r="L23" s="52">
        <f t="shared" si="1"/>
        <v>290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596</v>
      </c>
      <c r="D25" s="54">
        <f t="shared" si="2"/>
        <v>9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17</v>
      </c>
      <c r="I25" s="54">
        <f t="shared" si="2"/>
        <v>0</v>
      </c>
      <c r="J25" s="54">
        <f t="shared" si="2"/>
        <v>0</v>
      </c>
      <c r="K25" s="54">
        <f t="shared" si="2"/>
        <v>89</v>
      </c>
      <c r="L25" s="52">
        <f t="shared" si="1"/>
        <v>711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650</v>
      </c>
      <c r="D26" s="59">
        <f t="shared" si="3"/>
        <v>13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18</v>
      </c>
      <c r="I26" s="59">
        <f t="shared" si="3"/>
        <v>0</v>
      </c>
      <c r="J26" s="59">
        <f t="shared" si="3"/>
        <v>4</v>
      </c>
      <c r="K26" s="59">
        <f t="shared" si="3"/>
        <v>91</v>
      </c>
      <c r="L26" s="60">
        <f t="shared" si="1"/>
        <v>776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10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6</v>
      </c>
      <c r="K14" s="51">
        <v>0</v>
      </c>
      <c r="L14" s="52">
        <f>SUM(C14:K14)</f>
        <v>16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12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3</v>
      </c>
      <c r="K15" s="51">
        <v>1</v>
      </c>
      <c r="L15" s="52">
        <f>SUM(C15:K15)</f>
        <v>17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27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9</v>
      </c>
      <c r="K16" s="54">
        <f t="shared" si="0"/>
        <v>1</v>
      </c>
      <c r="L16" s="52">
        <f>SUM(C16:K16)</f>
        <v>39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104</v>
      </c>
      <c r="D18" s="51">
        <v>2</v>
      </c>
      <c r="E18" s="51">
        <v>0</v>
      </c>
      <c r="F18" s="51">
        <v>0</v>
      </c>
      <c r="G18" s="51">
        <v>0</v>
      </c>
      <c r="H18" s="51">
        <v>4</v>
      </c>
      <c r="I18" s="51">
        <v>0</v>
      </c>
      <c r="J18" s="56">
        <v>0</v>
      </c>
      <c r="K18" s="51">
        <v>1</v>
      </c>
      <c r="L18" s="52">
        <f t="shared" ref="L18:L26" si="1">SUM(C18:K18)</f>
        <v>111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35</v>
      </c>
      <c r="D21" s="51">
        <v>2</v>
      </c>
      <c r="E21" s="51">
        <v>1</v>
      </c>
      <c r="F21" s="51">
        <v>0</v>
      </c>
      <c r="G21" s="51">
        <v>0</v>
      </c>
      <c r="H21" s="51">
        <v>3</v>
      </c>
      <c r="I21" s="51">
        <v>0</v>
      </c>
      <c r="J21" s="56">
        <v>0</v>
      </c>
      <c r="K21" s="51">
        <v>0</v>
      </c>
      <c r="L21" s="52">
        <f t="shared" si="1"/>
        <v>41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14</v>
      </c>
      <c r="D22" s="51">
        <v>0</v>
      </c>
      <c r="E22" s="51">
        <v>1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16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50</v>
      </c>
      <c r="D23" s="51">
        <v>10</v>
      </c>
      <c r="E23" s="51">
        <v>3</v>
      </c>
      <c r="F23" s="51">
        <v>0</v>
      </c>
      <c r="G23" s="51">
        <v>0</v>
      </c>
      <c r="H23" s="51">
        <v>40</v>
      </c>
      <c r="I23" s="51">
        <v>0</v>
      </c>
      <c r="J23" s="56">
        <v>0</v>
      </c>
      <c r="K23" s="51">
        <v>4</v>
      </c>
      <c r="L23" s="52">
        <f t="shared" si="1"/>
        <v>107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203</v>
      </c>
      <c r="D25" s="54">
        <f t="shared" si="2"/>
        <v>14</v>
      </c>
      <c r="E25" s="54">
        <f t="shared" si="2"/>
        <v>5</v>
      </c>
      <c r="F25" s="54">
        <f t="shared" si="2"/>
        <v>0</v>
      </c>
      <c r="G25" s="54">
        <f t="shared" si="2"/>
        <v>0</v>
      </c>
      <c r="H25" s="54">
        <f t="shared" si="2"/>
        <v>48</v>
      </c>
      <c r="I25" s="54">
        <f t="shared" si="2"/>
        <v>0</v>
      </c>
      <c r="J25" s="54">
        <f t="shared" si="2"/>
        <v>0</v>
      </c>
      <c r="K25" s="54">
        <f t="shared" si="2"/>
        <v>6</v>
      </c>
      <c r="L25" s="52">
        <f t="shared" si="1"/>
        <v>276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230</v>
      </c>
      <c r="D26" s="59">
        <f t="shared" si="3"/>
        <v>15</v>
      </c>
      <c r="E26" s="59">
        <f t="shared" si="3"/>
        <v>5</v>
      </c>
      <c r="F26" s="59">
        <f t="shared" si="3"/>
        <v>0</v>
      </c>
      <c r="G26" s="59">
        <f t="shared" si="3"/>
        <v>1</v>
      </c>
      <c r="H26" s="59">
        <f t="shared" si="3"/>
        <v>48</v>
      </c>
      <c r="I26" s="59">
        <f t="shared" si="3"/>
        <v>0</v>
      </c>
      <c r="J26" s="59">
        <f t="shared" si="3"/>
        <v>9</v>
      </c>
      <c r="K26" s="59">
        <f t="shared" si="3"/>
        <v>7</v>
      </c>
      <c r="L26" s="60">
        <f t="shared" si="1"/>
        <v>315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8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35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36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64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2</v>
      </c>
      <c r="K16" s="54">
        <f t="shared" si="0"/>
        <v>0</v>
      </c>
      <c r="L16" s="52">
        <f>SUM(C16:K16)</f>
        <v>66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225</v>
      </c>
      <c r="D18" s="51">
        <v>3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228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7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39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1</v>
      </c>
      <c r="L20" s="52">
        <f t="shared" si="1"/>
        <v>40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27</v>
      </c>
      <c r="D21" s="51">
        <v>1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28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10</v>
      </c>
      <c r="D22" s="51">
        <v>1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11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149</v>
      </c>
      <c r="D23" s="51">
        <v>2</v>
      </c>
      <c r="E23" s="51">
        <v>0</v>
      </c>
      <c r="F23" s="51">
        <v>0</v>
      </c>
      <c r="G23" s="51">
        <v>0</v>
      </c>
      <c r="H23" s="51">
        <v>22</v>
      </c>
      <c r="I23" s="51">
        <v>0</v>
      </c>
      <c r="J23" s="56">
        <v>0</v>
      </c>
      <c r="K23" s="51">
        <v>3</v>
      </c>
      <c r="L23" s="52">
        <f t="shared" si="1"/>
        <v>176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457</v>
      </c>
      <c r="D25" s="54">
        <f t="shared" si="2"/>
        <v>7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22</v>
      </c>
      <c r="I25" s="54">
        <f t="shared" si="2"/>
        <v>0</v>
      </c>
      <c r="J25" s="54">
        <f t="shared" si="2"/>
        <v>0</v>
      </c>
      <c r="K25" s="54">
        <f t="shared" si="2"/>
        <v>5</v>
      </c>
      <c r="L25" s="52">
        <f t="shared" si="1"/>
        <v>491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521</v>
      </c>
      <c r="D26" s="59">
        <f t="shared" si="3"/>
        <v>7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22</v>
      </c>
      <c r="I26" s="59">
        <f t="shared" si="3"/>
        <v>0</v>
      </c>
      <c r="J26" s="59">
        <f t="shared" si="3"/>
        <v>2</v>
      </c>
      <c r="K26" s="59">
        <f t="shared" si="3"/>
        <v>5</v>
      </c>
      <c r="L26" s="60">
        <f t="shared" si="1"/>
        <v>557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12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13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19</v>
      </c>
      <c r="D15" s="51">
        <v>0</v>
      </c>
      <c r="E15" s="51">
        <v>1</v>
      </c>
      <c r="F15" s="51">
        <v>1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39</v>
      </c>
      <c r="D16" s="54">
        <f t="shared" si="0"/>
        <v>1</v>
      </c>
      <c r="E16" s="54">
        <f t="shared" si="0"/>
        <v>1</v>
      </c>
      <c r="F16" s="54">
        <f t="shared" si="0"/>
        <v>1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42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71</v>
      </c>
      <c r="D18" s="51">
        <v>1</v>
      </c>
      <c r="E18" s="51">
        <v>0</v>
      </c>
      <c r="F18" s="51">
        <v>1</v>
      </c>
      <c r="G18" s="51">
        <v>0</v>
      </c>
      <c r="H18" s="51">
        <v>5</v>
      </c>
      <c r="I18" s="51">
        <v>0</v>
      </c>
      <c r="J18" s="56">
        <v>0</v>
      </c>
      <c r="K18" s="51">
        <v>0</v>
      </c>
      <c r="L18" s="52">
        <f t="shared" ref="L18:L26" si="1">SUM(C18:K18)</f>
        <v>78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8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1</v>
      </c>
      <c r="J19" s="56">
        <v>0</v>
      </c>
      <c r="K19" s="51">
        <v>0</v>
      </c>
      <c r="L19" s="52">
        <f t="shared" si="1"/>
        <v>11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12</v>
      </c>
      <c r="D21" s="51">
        <v>0</v>
      </c>
      <c r="E21" s="51">
        <v>0</v>
      </c>
      <c r="F21" s="51">
        <v>0</v>
      </c>
      <c r="G21" s="51">
        <v>0</v>
      </c>
      <c r="H21" s="51">
        <v>5</v>
      </c>
      <c r="I21" s="51">
        <v>1</v>
      </c>
      <c r="J21" s="56">
        <v>0</v>
      </c>
      <c r="K21" s="51">
        <v>5</v>
      </c>
      <c r="L21" s="52">
        <f t="shared" si="1"/>
        <v>23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</v>
      </c>
      <c r="D22" s="51">
        <v>0</v>
      </c>
      <c r="E22" s="51">
        <v>2</v>
      </c>
      <c r="F22" s="51">
        <v>0</v>
      </c>
      <c r="G22" s="51">
        <v>0</v>
      </c>
      <c r="H22" s="51">
        <v>2</v>
      </c>
      <c r="I22" s="51">
        <v>0</v>
      </c>
      <c r="J22" s="56">
        <v>0</v>
      </c>
      <c r="K22" s="51">
        <v>4</v>
      </c>
      <c r="L22" s="52">
        <f t="shared" si="1"/>
        <v>9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26</v>
      </c>
      <c r="D23" s="51">
        <v>0</v>
      </c>
      <c r="E23" s="51">
        <v>2</v>
      </c>
      <c r="F23" s="51">
        <v>0</v>
      </c>
      <c r="G23" s="51">
        <v>0</v>
      </c>
      <c r="H23" s="51">
        <v>9</v>
      </c>
      <c r="I23" s="51">
        <v>0</v>
      </c>
      <c r="J23" s="56">
        <v>0</v>
      </c>
      <c r="K23" s="51">
        <v>8</v>
      </c>
      <c r="L23" s="52">
        <f t="shared" si="1"/>
        <v>45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118</v>
      </c>
      <c r="D25" s="54">
        <f t="shared" si="2"/>
        <v>1</v>
      </c>
      <c r="E25" s="54">
        <f t="shared" si="2"/>
        <v>4</v>
      </c>
      <c r="F25" s="54">
        <f t="shared" si="2"/>
        <v>1</v>
      </c>
      <c r="G25" s="54">
        <f t="shared" si="2"/>
        <v>0</v>
      </c>
      <c r="H25" s="54">
        <f t="shared" si="2"/>
        <v>23</v>
      </c>
      <c r="I25" s="54">
        <f t="shared" si="2"/>
        <v>2</v>
      </c>
      <c r="J25" s="54">
        <f t="shared" si="2"/>
        <v>0</v>
      </c>
      <c r="K25" s="54">
        <f t="shared" si="2"/>
        <v>17</v>
      </c>
      <c r="L25" s="52">
        <f t="shared" si="1"/>
        <v>166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157</v>
      </c>
      <c r="D26" s="59">
        <f t="shared" si="3"/>
        <v>2</v>
      </c>
      <c r="E26" s="59">
        <f t="shared" si="3"/>
        <v>5</v>
      </c>
      <c r="F26" s="59">
        <f t="shared" si="3"/>
        <v>2</v>
      </c>
      <c r="G26" s="59">
        <f t="shared" si="3"/>
        <v>0</v>
      </c>
      <c r="H26" s="59">
        <f t="shared" si="3"/>
        <v>23</v>
      </c>
      <c r="I26" s="59">
        <f t="shared" si="3"/>
        <v>2</v>
      </c>
      <c r="J26" s="59">
        <f t="shared" si="3"/>
        <v>0</v>
      </c>
      <c r="K26" s="59">
        <f t="shared" si="3"/>
        <v>17</v>
      </c>
      <c r="L26" s="60">
        <f t="shared" si="1"/>
        <v>208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8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24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25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20</v>
      </c>
      <c r="D15" s="51">
        <v>2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53</v>
      </c>
      <c r="D16" s="54">
        <f t="shared" si="0"/>
        <v>3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56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149</v>
      </c>
      <c r="D18" s="51">
        <v>13</v>
      </c>
      <c r="E18" s="51">
        <v>0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163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7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118</v>
      </c>
      <c r="D23" s="51">
        <v>13</v>
      </c>
      <c r="E23" s="51">
        <v>0</v>
      </c>
      <c r="F23" s="51">
        <v>0</v>
      </c>
      <c r="G23" s="51">
        <v>0</v>
      </c>
      <c r="H23" s="51">
        <v>6</v>
      </c>
      <c r="I23" s="51">
        <v>0</v>
      </c>
      <c r="J23" s="56">
        <v>0</v>
      </c>
      <c r="K23" s="51">
        <v>2</v>
      </c>
      <c r="L23" s="52">
        <f t="shared" si="1"/>
        <v>139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295</v>
      </c>
      <c r="D25" s="54">
        <f t="shared" si="2"/>
        <v>26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7</v>
      </c>
      <c r="I25" s="54">
        <f t="shared" si="2"/>
        <v>0</v>
      </c>
      <c r="J25" s="54">
        <f t="shared" si="2"/>
        <v>0</v>
      </c>
      <c r="K25" s="54">
        <f t="shared" si="2"/>
        <v>2</v>
      </c>
      <c r="L25" s="52">
        <f t="shared" si="1"/>
        <v>330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348</v>
      </c>
      <c r="D26" s="59">
        <f t="shared" si="3"/>
        <v>29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7</v>
      </c>
      <c r="I26" s="59">
        <f t="shared" si="3"/>
        <v>0</v>
      </c>
      <c r="J26" s="59">
        <f t="shared" si="3"/>
        <v>0</v>
      </c>
      <c r="K26" s="59">
        <f t="shared" si="3"/>
        <v>2</v>
      </c>
      <c r="L26" s="60">
        <f t="shared" si="1"/>
        <v>386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41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41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17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2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73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1</v>
      </c>
      <c r="K16" s="54">
        <f t="shared" si="0"/>
        <v>2</v>
      </c>
      <c r="L16" s="52">
        <f>SUM(C16:K16)</f>
        <v>77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525</v>
      </c>
      <c r="D18" s="51">
        <v>22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6</v>
      </c>
      <c r="L18" s="52">
        <f t="shared" ref="L18:L26" si="1">SUM(C18:K18)</f>
        <v>553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14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14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83</v>
      </c>
      <c r="D20" s="51">
        <v>1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8</v>
      </c>
      <c r="L20" s="52">
        <f t="shared" si="1"/>
        <v>92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12</v>
      </c>
      <c r="L21" s="52">
        <f t="shared" si="1"/>
        <v>12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41</v>
      </c>
      <c r="D22" s="51">
        <v>0</v>
      </c>
      <c r="E22" s="51">
        <v>0</v>
      </c>
      <c r="F22" s="51">
        <v>0</v>
      </c>
      <c r="G22" s="51">
        <v>0</v>
      </c>
      <c r="H22" s="51">
        <v>2</v>
      </c>
      <c r="I22" s="51">
        <v>0</v>
      </c>
      <c r="J22" s="56">
        <v>0</v>
      </c>
      <c r="K22" s="51">
        <v>0</v>
      </c>
      <c r="L22" s="52">
        <f t="shared" si="1"/>
        <v>43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339</v>
      </c>
      <c r="D23" s="51">
        <v>20</v>
      </c>
      <c r="E23" s="51">
        <v>0</v>
      </c>
      <c r="F23" s="51">
        <v>0</v>
      </c>
      <c r="G23" s="51">
        <v>0</v>
      </c>
      <c r="H23" s="51">
        <v>15</v>
      </c>
      <c r="I23" s="51">
        <v>7</v>
      </c>
      <c r="J23" s="56">
        <v>0</v>
      </c>
      <c r="K23" s="51">
        <v>94</v>
      </c>
      <c r="L23" s="52">
        <f t="shared" si="1"/>
        <v>475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1002</v>
      </c>
      <c r="D25" s="54">
        <f t="shared" si="2"/>
        <v>43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17</v>
      </c>
      <c r="I25" s="54">
        <f t="shared" si="2"/>
        <v>7</v>
      </c>
      <c r="J25" s="54">
        <f t="shared" si="2"/>
        <v>0</v>
      </c>
      <c r="K25" s="54">
        <f t="shared" si="2"/>
        <v>120</v>
      </c>
      <c r="L25" s="52">
        <f t="shared" si="1"/>
        <v>1189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1075</v>
      </c>
      <c r="D26" s="59">
        <f t="shared" si="3"/>
        <v>44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17</v>
      </c>
      <c r="I26" s="59">
        <f t="shared" si="3"/>
        <v>7</v>
      </c>
      <c r="J26" s="59">
        <f t="shared" si="3"/>
        <v>1</v>
      </c>
      <c r="K26" s="59">
        <f t="shared" si="3"/>
        <v>122</v>
      </c>
      <c r="L26" s="60">
        <f t="shared" si="1"/>
        <v>1266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97"/>
      <c r="B1" s="197" t="s">
        <v>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15" ht="30" customHeight="1">
      <c r="A2" s="198"/>
      <c r="B2" s="198" t="s">
        <v>1</v>
      </c>
      <c r="C2" s="199" t="s">
        <v>2</v>
      </c>
      <c r="D2" s="200"/>
      <c r="E2" s="198"/>
      <c r="F2" s="198"/>
      <c r="G2" s="198"/>
      <c r="H2" s="198"/>
      <c r="I2" s="198"/>
      <c r="J2" s="198"/>
      <c r="K2" s="198"/>
      <c r="L2" s="199"/>
      <c r="M2" s="198"/>
      <c r="N2" s="198"/>
      <c r="O2" s="198"/>
    </row>
    <row r="3" spans="1:15" ht="30" customHeight="1">
      <c r="A3" s="198"/>
      <c r="B3" s="198" t="s">
        <v>3</v>
      </c>
      <c r="C3" s="201" t="s">
        <v>71</v>
      </c>
      <c r="D3" s="200"/>
      <c r="E3" s="201"/>
      <c r="F3" s="198"/>
      <c r="G3" s="199"/>
      <c r="H3" s="199"/>
      <c r="I3" s="199"/>
      <c r="J3" s="199"/>
      <c r="K3" s="199"/>
      <c r="L3" s="199"/>
      <c r="M3" s="198"/>
      <c r="N3" s="198"/>
      <c r="O3" s="198"/>
    </row>
    <row r="4" spans="1:15" ht="30" customHeight="1">
      <c r="A4" s="198"/>
      <c r="B4" s="198" t="s">
        <v>5</v>
      </c>
      <c r="C4" s="202" t="s">
        <v>81</v>
      </c>
      <c r="D4" s="203">
        <v>2025</v>
      </c>
      <c r="E4" s="200"/>
      <c r="F4" s="198"/>
      <c r="G4" s="199"/>
      <c r="H4" s="199"/>
      <c r="I4" s="199"/>
      <c r="J4" s="199"/>
      <c r="K4" s="199"/>
      <c r="L4" s="199"/>
      <c r="M4" s="198"/>
      <c r="N4" s="198"/>
      <c r="O4" s="198"/>
    </row>
    <row r="5" spans="1:15" ht="19.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  <c r="M5" s="198"/>
      <c r="N5" s="198"/>
      <c r="O5" s="198"/>
    </row>
    <row r="6" spans="1:15" ht="49.5" customHeight="1">
      <c r="A6" s="19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98"/>
      <c r="N6" s="198"/>
      <c r="O6" s="198"/>
    </row>
    <row r="7" spans="1:15" ht="49.5" customHeight="1">
      <c r="A7" s="198"/>
      <c r="B7" s="199" t="s">
        <v>7</v>
      </c>
      <c r="C7" s="198"/>
      <c r="D7" s="198"/>
      <c r="E7" s="198"/>
      <c r="F7" s="198"/>
      <c r="G7" s="198"/>
      <c r="H7" s="198"/>
      <c r="I7" s="198"/>
      <c r="J7" s="198"/>
      <c r="K7" s="198"/>
      <c r="L7" s="199"/>
      <c r="M7" s="198"/>
      <c r="N7" s="198"/>
      <c r="O7" s="198"/>
    </row>
    <row r="8" spans="1:15" ht="39.75" customHeight="1">
      <c r="A8" s="204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04"/>
      <c r="N8" s="204"/>
      <c r="O8" s="204"/>
    </row>
    <row r="9" spans="1:15" ht="39.75" customHeight="1">
      <c r="A9" s="20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04"/>
      <c r="N9" s="204"/>
      <c r="O9" s="204"/>
    </row>
    <row r="10" spans="1:15" ht="49.5" customHeight="1">
      <c r="A10" s="204"/>
      <c r="B10" s="259"/>
      <c r="C10" s="205" t="s">
        <v>17</v>
      </c>
      <c r="D10" s="205" t="s">
        <v>100</v>
      </c>
      <c r="E10" s="205" t="s">
        <v>19</v>
      </c>
      <c r="F10" s="205" t="s">
        <v>20</v>
      </c>
      <c r="G10" s="205" t="s">
        <v>21</v>
      </c>
      <c r="H10" s="205" t="s">
        <v>19</v>
      </c>
      <c r="I10" s="205" t="s">
        <v>20</v>
      </c>
      <c r="J10" s="251"/>
      <c r="K10" s="251"/>
      <c r="L10" s="254"/>
      <c r="M10" s="204"/>
      <c r="N10" s="204"/>
      <c r="O10" s="204"/>
    </row>
    <row r="11" spans="1:15" ht="24.75" customHeight="1">
      <c r="A11" s="204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04"/>
      <c r="N11" s="204"/>
      <c r="O11" s="204"/>
    </row>
    <row r="12" spans="1:15" ht="24.75" customHeight="1">
      <c r="A12" s="204"/>
      <c r="B12" s="206" t="s">
        <v>84</v>
      </c>
      <c r="C12" s="207">
        <v>1</v>
      </c>
      <c r="D12" s="207">
        <v>0</v>
      </c>
      <c r="E12" s="207">
        <v>0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208">
        <f>SUM(C12:K12)</f>
        <v>1</v>
      </c>
      <c r="M12" s="204"/>
      <c r="N12" s="204"/>
      <c r="O12" s="204"/>
    </row>
    <row r="13" spans="1:15" ht="24.75" customHeight="1">
      <c r="A13" s="204"/>
      <c r="B13" s="206" t="s">
        <v>85</v>
      </c>
      <c r="C13" s="207">
        <v>2</v>
      </c>
      <c r="D13" s="207">
        <v>0</v>
      </c>
      <c r="E13" s="207">
        <v>0</v>
      </c>
      <c r="F13" s="207">
        <v>0</v>
      </c>
      <c r="G13" s="207">
        <v>0</v>
      </c>
      <c r="H13" s="207">
        <v>0</v>
      </c>
      <c r="I13" s="207">
        <v>0</v>
      </c>
      <c r="J13" s="207">
        <v>2</v>
      </c>
      <c r="K13" s="207">
        <v>0</v>
      </c>
      <c r="L13" s="208">
        <f>SUM(C13:K13)</f>
        <v>4</v>
      </c>
      <c r="M13" s="204"/>
      <c r="N13" s="204"/>
      <c r="O13" s="204"/>
    </row>
    <row r="14" spans="1:15" ht="24.75" customHeight="1">
      <c r="A14" s="204"/>
      <c r="B14" s="206" t="s">
        <v>86</v>
      </c>
      <c r="C14" s="207">
        <v>14</v>
      </c>
      <c r="D14" s="207">
        <v>0</v>
      </c>
      <c r="E14" s="207">
        <v>0</v>
      </c>
      <c r="F14" s="207">
        <v>0</v>
      </c>
      <c r="G14" s="207">
        <v>1</v>
      </c>
      <c r="H14" s="207">
        <v>2</v>
      </c>
      <c r="I14" s="207">
        <v>0</v>
      </c>
      <c r="J14" s="207">
        <v>3</v>
      </c>
      <c r="K14" s="207">
        <v>0</v>
      </c>
      <c r="L14" s="208">
        <f>SUM(C14:K14)</f>
        <v>20</v>
      </c>
      <c r="M14" s="204"/>
      <c r="N14" s="204"/>
      <c r="O14" s="204"/>
    </row>
    <row r="15" spans="1:15" ht="24.75" customHeight="1">
      <c r="A15" s="204"/>
      <c r="B15" s="206" t="s">
        <v>101</v>
      </c>
      <c r="C15" s="207">
        <v>9</v>
      </c>
      <c r="D15" s="207">
        <v>0</v>
      </c>
      <c r="E15" s="207">
        <v>0</v>
      </c>
      <c r="F15" s="207">
        <v>0</v>
      </c>
      <c r="G15" s="207">
        <v>0</v>
      </c>
      <c r="H15" s="207">
        <v>0</v>
      </c>
      <c r="I15" s="207">
        <v>0</v>
      </c>
      <c r="J15" s="207">
        <v>3</v>
      </c>
      <c r="K15" s="207">
        <v>0</v>
      </c>
      <c r="L15" s="208">
        <f>SUM(C15:K15)</f>
        <v>12</v>
      </c>
      <c r="M15" s="204"/>
      <c r="N15" s="204"/>
      <c r="O15" s="204"/>
    </row>
    <row r="16" spans="1:15" ht="24.75" customHeight="1">
      <c r="A16" s="204"/>
      <c r="B16" s="209" t="s">
        <v>88</v>
      </c>
      <c r="C16" s="210">
        <f t="shared" ref="C16:K16" si="0">SUM(C12:C15)</f>
        <v>26</v>
      </c>
      <c r="D16" s="210">
        <f t="shared" si="0"/>
        <v>0</v>
      </c>
      <c r="E16" s="210">
        <f t="shared" si="0"/>
        <v>0</v>
      </c>
      <c r="F16" s="210">
        <f t="shared" si="0"/>
        <v>0</v>
      </c>
      <c r="G16" s="210">
        <f t="shared" si="0"/>
        <v>1</v>
      </c>
      <c r="H16" s="210">
        <f t="shared" si="0"/>
        <v>2</v>
      </c>
      <c r="I16" s="210">
        <f t="shared" si="0"/>
        <v>0</v>
      </c>
      <c r="J16" s="210">
        <f t="shared" si="0"/>
        <v>8</v>
      </c>
      <c r="K16" s="210">
        <f t="shared" si="0"/>
        <v>0</v>
      </c>
      <c r="L16" s="208">
        <f>SUM(C16:K16)</f>
        <v>37</v>
      </c>
      <c r="M16" s="204"/>
      <c r="N16" s="204"/>
      <c r="O16" s="204"/>
    </row>
    <row r="17" spans="1:15" ht="24.75" customHeight="1">
      <c r="A17" s="204"/>
      <c r="B17" s="211" t="s">
        <v>102</v>
      </c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04"/>
      <c r="N17" s="204"/>
      <c r="O17" s="204"/>
    </row>
    <row r="18" spans="1:15" ht="24.75" customHeight="1">
      <c r="A18" s="204"/>
      <c r="B18" s="206" t="s">
        <v>90</v>
      </c>
      <c r="C18" s="207">
        <v>66</v>
      </c>
      <c r="D18" s="207">
        <v>2</v>
      </c>
      <c r="E18" s="207">
        <v>0</v>
      </c>
      <c r="F18" s="207">
        <v>0</v>
      </c>
      <c r="G18" s="207">
        <v>1</v>
      </c>
      <c r="H18" s="207">
        <v>0</v>
      </c>
      <c r="I18" s="207">
        <v>0</v>
      </c>
      <c r="J18" s="212">
        <v>0</v>
      </c>
      <c r="K18" s="207">
        <v>2</v>
      </c>
      <c r="L18" s="208">
        <f t="shared" ref="L18:L26" si="1">SUM(C18:K18)</f>
        <v>71</v>
      </c>
      <c r="M18" s="204"/>
      <c r="N18" s="204"/>
      <c r="O18" s="204"/>
    </row>
    <row r="19" spans="1:15" ht="24.75" customHeight="1">
      <c r="A19" s="204"/>
      <c r="B19" s="206" t="s">
        <v>91</v>
      </c>
      <c r="C19" s="207">
        <v>20</v>
      </c>
      <c r="D19" s="207">
        <v>2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12">
        <v>0</v>
      </c>
      <c r="K19" s="207">
        <v>0</v>
      </c>
      <c r="L19" s="208">
        <f t="shared" si="1"/>
        <v>22</v>
      </c>
      <c r="M19" s="204"/>
      <c r="N19" s="204"/>
      <c r="O19" s="204"/>
    </row>
    <row r="20" spans="1:15" ht="24.75" customHeight="1">
      <c r="A20" s="204"/>
      <c r="B20" s="206" t="s">
        <v>92</v>
      </c>
      <c r="C20" s="207">
        <v>0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12">
        <v>0</v>
      </c>
      <c r="K20" s="207">
        <v>0</v>
      </c>
      <c r="L20" s="208">
        <f t="shared" si="1"/>
        <v>0</v>
      </c>
      <c r="M20" s="204"/>
      <c r="N20" s="204"/>
      <c r="O20" s="204"/>
    </row>
    <row r="21" spans="1:15" ht="24.75" customHeight="1">
      <c r="A21" s="204"/>
      <c r="B21" s="206" t="s">
        <v>93</v>
      </c>
      <c r="C21" s="207">
        <v>4</v>
      </c>
      <c r="D21" s="207">
        <v>0</v>
      </c>
      <c r="E21" s="207">
        <v>0</v>
      </c>
      <c r="F21" s="207">
        <v>0</v>
      </c>
      <c r="G21" s="207">
        <v>0</v>
      </c>
      <c r="H21" s="207">
        <v>0</v>
      </c>
      <c r="I21" s="207">
        <v>0</v>
      </c>
      <c r="J21" s="212">
        <v>0</v>
      </c>
      <c r="K21" s="207">
        <v>0</v>
      </c>
      <c r="L21" s="208">
        <f t="shared" si="1"/>
        <v>4</v>
      </c>
      <c r="M21" s="204"/>
      <c r="N21" s="204"/>
      <c r="O21" s="204"/>
    </row>
    <row r="22" spans="1:15" ht="24.75" customHeight="1">
      <c r="A22" s="204"/>
      <c r="B22" s="206" t="s">
        <v>94</v>
      </c>
      <c r="C22" s="207">
        <v>0</v>
      </c>
      <c r="D22" s="207">
        <v>0</v>
      </c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12">
        <v>0</v>
      </c>
      <c r="K22" s="207">
        <v>0</v>
      </c>
      <c r="L22" s="208">
        <f t="shared" si="1"/>
        <v>0</v>
      </c>
      <c r="M22" s="204"/>
      <c r="N22" s="204"/>
      <c r="O22" s="204"/>
    </row>
    <row r="23" spans="1:15" ht="24.75" customHeight="1">
      <c r="A23" s="204"/>
      <c r="B23" s="206" t="s">
        <v>95</v>
      </c>
      <c r="C23" s="207">
        <v>57</v>
      </c>
      <c r="D23" s="207">
        <v>13</v>
      </c>
      <c r="E23" s="207">
        <v>0</v>
      </c>
      <c r="F23" s="207">
        <v>0</v>
      </c>
      <c r="G23" s="207">
        <v>0</v>
      </c>
      <c r="H23" s="207">
        <v>21</v>
      </c>
      <c r="I23" s="207">
        <v>0</v>
      </c>
      <c r="J23" s="212">
        <v>0</v>
      </c>
      <c r="K23" s="207">
        <v>1</v>
      </c>
      <c r="L23" s="208">
        <f t="shared" si="1"/>
        <v>92</v>
      </c>
      <c r="M23" s="204"/>
      <c r="N23" s="204"/>
      <c r="O23" s="204"/>
    </row>
    <row r="24" spans="1:15" ht="24.75" customHeight="1">
      <c r="A24" s="204"/>
      <c r="B24" s="213" t="s">
        <v>96</v>
      </c>
      <c r="C24" s="207">
        <v>0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12">
        <v>0</v>
      </c>
      <c r="K24" s="207">
        <v>0</v>
      </c>
      <c r="L24" s="208">
        <f t="shared" si="1"/>
        <v>0</v>
      </c>
      <c r="M24" s="204"/>
      <c r="N24" s="204"/>
      <c r="O24" s="204"/>
    </row>
    <row r="25" spans="1:15" ht="24.75" customHeight="1">
      <c r="A25" s="204"/>
      <c r="B25" s="209" t="s">
        <v>97</v>
      </c>
      <c r="C25" s="210">
        <f t="shared" ref="C25:K25" si="2">SUM(C18:C24)</f>
        <v>147</v>
      </c>
      <c r="D25" s="210">
        <f t="shared" si="2"/>
        <v>17</v>
      </c>
      <c r="E25" s="210">
        <f t="shared" si="2"/>
        <v>0</v>
      </c>
      <c r="F25" s="210">
        <f t="shared" si="2"/>
        <v>0</v>
      </c>
      <c r="G25" s="210">
        <f t="shared" si="2"/>
        <v>1</v>
      </c>
      <c r="H25" s="210">
        <f t="shared" si="2"/>
        <v>21</v>
      </c>
      <c r="I25" s="210">
        <f t="shared" si="2"/>
        <v>0</v>
      </c>
      <c r="J25" s="210">
        <f t="shared" si="2"/>
        <v>0</v>
      </c>
      <c r="K25" s="210">
        <f t="shared" si="2"/>
        <v>3</v>
      </c>
      <c r="L25" s="208">
        <f t="shared" si="1"/>
        <v>189</v>
      </c>
      <c r="M25" s="204"/>
      <c r="N25" s="204"/>
      <c r="O25" s="204"/>
    </row>
    <row r="26" spans="1:15" ht="24.75" customHeight="1">
      <c r="A26" s="204"/>
      <c r="B26" s="214" t="s">
        <v>78</v>
      </c>
      <c r="C26" s="215">
        <f t="shared" ref="C26:K26" si="3">C16+C25</f>
        <v>173</v>
      </c>
      <c r="D26" s="215">
        <f t="shared" si="3"/>
        <v>17</v>
      </c>
      <c r="E26" s="215">
        <f t="shared" si="3"/>
        <v>0</v>
      </c>
      <c r="F26" s="215">
        <f t="shared" si="3"/>
        <v>0</v>
      </c>
      <c r="G26" s="215">
        <f t="shared" si="3"/>
        <v>2</v>
      </c>
      <c r="H26" s="215">
        <f t="shared" si="3"/>
        <v>23</v>
      </c>
      <c r="I26" s="215">
        <f t="shared" si="3"/>
        <v>0</v>
      </c>
      <c r="J26" s="215">
        <f t="shared" si="3"/>
        <v>8</v>
      </c>
      <c r="K26" s="215">
        <f t="shared" si="3"/>
        <v>3</v>
      </c>
      <c r="L26" s="216">
        <f t="shared" si="1"/>
        <v>226</v>
      </c>
      <c r="M26" s="204"/>
      <c r="N26" s="204"/>
      <c r="O26" s="204"/>
    </row>
    <row r="27" spans="1:15" ht="19.5" customHeight="1">
      <c r="A27" s="204"/>
      <c r="B27" s="204"/>
      <c r="C27" s="217"/>
      <c r="D27" s="217"/>
      <c r="E27" s="204"/>
      <c r="F27" s="204"/>
      <c r="G27" s="204"/>
      <c r="H27" s="204"/>
      <c r="I27" s="204"/>
      <c r="J27" s="204"/>
      <c r="K27" s="204"/>
      <c r="L27" s="218"/>
      <c r="M27" s="204"/>
      <c r="N27" s="204"/>
      <c r="O27" s="204"/>
    </row>
    <row r="28" spans="1:15" ht="24.75" customHeight="1">
      <c r="A28" s="204"/>
      <c r="B28" s="218" t="s">
        <v>98</v>
      </c>
      <c r="C28" s="204"/>
      <c r="D28" s="204"/>
      <c r="E28" s="204"/>
      <c r="F28" s="204"/>
      <c r="G28" s="204"/>
      <c r="H28" s="204"/>
      <c r="I28" s="204"/>
      <c r="J28" s="204"/>
      <c r="K28" s="204"/>
      <c r="L28" s="218"/>
      <c r="M28" s="204"/>
      <c r="N28" s="204"/>
      <c r="O28" s="204"/>
    </row>
    <row r="29" spans="1:15" ht="30" customHeight="1">
      <c r="A29" s="204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04"/>
      <c r="N29" s="204"/>
      <c r="O29" s="204"/>
    </row>
    <row r="30" spans="1:15" ht="19.5" customHeight="1">
      <c r="A30" s="204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18"/>
      <c r="M30" s="204"/>
      <c r="N30" s="204"/>
      <c r="O30" s="204"/>
    </row>
    <row r="31" spans="1:15" ht="19.5" customHeight="1">
      <c r="A31" s="204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18"/>
      <c r="M31" s="204"/>
      <c r="N31" s="204"/>
      <c r="O31" s="204"/>
    </row>
    <row r="32" spans="1:15" ht="19.5" customHeight="1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18"/>
      <c r="M32" s="204"/>
      <c r="N32" s="204"/>
      <c r="O32" s="204"/>
    </row>
    <row r="33" spans="1:15" ht="19.5" customHeight="1">
      <c r="A33" s="204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18"/>
      <c r="M33" s="204"/>
      <c r="N33" s="204"/>
      <c r="O33" s="204"/>
    </row>
    <row r="34" spans="1:15" ht="19.5" customHeight="1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18"/>
      <c r="M34" s="204"/>
      <c r="N34" s="204"/>
      <c r="O34" s="204"/>
    </row>
    <row r="35" spans="1:15" ht="19.5" customHeight="1">
      <c r="A35" s="204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18"/>
      <c r="M35" s="204"/>
      <c r="N35" s="204"/>
      <c r="O35" s="204"/>
    </row>
    <row r="36" spans="1:15" ht="19.5" customHeight="1">
      <c r="A36" s="204"/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18"/>
      <c r="M36" s="204"/>
      <c r="N36" s="204"/>
      <c r="O36" s="204"/>
    </row>
    <row r="37" spans="1:15" ht="19.5" customHeight="1">
      <c r="A37" s="204"/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18"/>
      <c r="M37" s="204"/>
      <c r="N37" s="204"/>
      <c r="O37" s="204"/>
    </row>
    <row r="38" spans="1:15" ht="19.5" customHeight="1">
      <c r="A38" s="204"/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18"/>
      <c r="M38" s="204"/>
      <c r="N38" s="204"/>
      <c r="O38" s="204"/>
    </row>
    <row r="39" spans="1:15" ht="19.5" customHeight="1">
      <c r="A39" s="204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18"/>
      <c r="M39" s="204"/>
      <c r="N39" s="204"/>
      <c r="O39" s="204"/>
    </row>
    <row r="40" spans="1:15" ht="19.5" customHeight="1">
      <c r="A40" s="204"/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18"/>
      <c r="M40" s="204"/>
      <c r="N40" s="204"/>
      <c r="O40" s="204"/>
    </row>
    <row r="41" spans="1:15" ht="19.5" customHeight="1">
      <c r="A41" s="204"/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18"/>
      <c r="M41" s="204"/>
      <c r="N41" s="204"/>
      <c r="O41" s="204"/>
    </row>
    <row r="42" spans="1:15" ht="19.5" customHeight="1">
      <c r="A42" s="204"/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18"/>
      <c r="M42" s="204"/>
      <c r="N42" s="204"/>
      <c r="O42" s="204"/>
    </row>
    <row r="43" spans="1:15" ht="19.5" customHeight="1">
      <c r="A43" s="204"/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18"/>
      <c r="M43" s="204"/>
      <c r="N43" s="204"/>
      <c r="O43" s="204"/>
    </row>
    <row r="44" spans="1:15" ht="19.5" customHeight="1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18"/>
      <c r="M44" s="204"/>
      <c r="N44" s="204"/>
      <c r="O44" s="204"/>
    </row>
    <row r="45" spans="1:15" ht="19.5" customHeight="1">
      <c r="A45" s="204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18"/>
      <c r="M45" s="204"/>
      <c r="N45" s="204"/>
      <c r="O45" s="20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12</v>
      </c>
      <c r="D14" s="51">
        <v>0</v>
      </c>
      <c r="E14" s="51">
        <v>0</v>
      </c>
      <c r="F14" s="51">
        <v>0</v>
      </c>
      <c r="G14" s="51">
        <v>0</v>
      </c>
      <c r="H14" s="51">
        <v>2</v>
      </c>
      <c r="I14" s="51">
        <v>0</v>
      </c>
      <c r="J14" s="51">
        <v>1</v>
      </c>
      <c r="K14" s="51">
        <v>0</v>
      </c>
      <c r="L14" s="52">
        <f>SUM(C14:K14)</f>
        <v>15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17</v>
      </c>
      <c r="D15" s="51">
        <v>1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2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34</v>
      </c>
      <c r="D16" s="54">
        <f t="shared" si="0"/>
        <v>2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3</v>
      </c>
      <c r="I16" s="54">
        <f t="shared" si="0"/>
        <v>0</v>
      </c>
      <c r="J16" s="54">
        <f t="shared" si="0"/>
        <v>3</v>
      </c>
      <c r="K16" s="54">
        <f t="shared" si="0"/>
        <v>0</v>
      </c>
      <c r="L16" s="52">
        <f>SUM(C16:K16)</f>
        <v>42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61</v>
      </c>
      <c r="D18" s="51">
        <v>2</v>
      </c>
      <c r="E18" s="51">
        <v>0</v>
      </c>
      <c r="F18" s="51">
        <v>0</v>
      </c>
      <c r="G18" s="51">
        <v>0</v>
      </c>
      <c r="H18" s="51">
        <v>12</v>
      </c>
      <c r="I18" s="51">
        <v>0</v>
      </c>
      <c r="J18" s="56">
        <v>0</v>
      </c>
      <c r="K18" s="51">
        <v>0</v>
      </c>
      <c r="L18" s="52">
        <f t="shared" ref="L18:L26" si="1">SUM(C18:K18)</f>
        <v>75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8</v>
      </c>
      <c r="D21" s="51">
        <v>1</v>
      </c>
      <c r="E21" s="51">
        <v>0</v>
      </c>
      <c r="F21" s="51">
        <v>0</v>
      </c>
      <c r="G21" s="51">
        <v>0</v>
      </c>
      <c r="H21" s="51">
        <v>3</v>
      </c>
      <c r="I21" s="51">
        <v>0</v>
      </c>
      <c r="J21" s="56">
        <v>0</v>
      </c>
      <c r="K21" s="51">
        <v>3</v>
      </c>
      <c r="L21" s="52">
        <f t="shared" si="1"/>
        <v>15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25</v>
      </c>
      <c r="D22" s="51">
        <v>3</v>
      </c>
      <c r="E22" s="51">
        <v>0</v>
      </c>
      <c r="F22" s="51">
        <v>0</v>
      </c>
      <c r="G22" s="51">
        <v>0</v>
      </c>
      <c r="H22" s="51">
        <v>12</v>
      </c>
      <c r="I22" s="51">
        <v>0</v>
      </c>
      <c r="J22" s="56">
        <v>0</v>
      </c>
      <c r="K22" s="51">
        <v>13</v>
      </c>
      <c r="L22" s="52">
        <f t="shared" si="1"/>
        <v>53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12</v>
      </c>
      <c r="D23" s="51">
        <v>2</v>
      </c>
      <c r="E23" s="51">
        <v>0</v>
      </c>
      <c r="F23" s="51">
        <v>0</v>
      </c>
      <c r="G23" s="51">
        <v>0</v>
      </c>
      <c r="H23" s="51">
        <v>21</v>
      </c>
      <c r="I23" s="51">
        <v>0</v>
      </c>
      <c r="J23" s="56">
        <v>0</v>
      </c>
      <c r="K23" s="51">
        <v>3</v>
      </c>
      <c r="L23" s="52">
        <f t="shared" si="1"/>
        <v>38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106</v>
      </c>
      <c r="D25" s="54">
        <f t="shared" si="2"/>
        <v>8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48</v>
      </c>
      <c r="I25" s="54">
        <f t="shared" si="2"/>
        <v>0</v>
      </c>
      <c r="J25" s="54">
        <f t="shared" si="2"/>
        <v>0</v>
      </c>
      <c r="K25" s="54">
        <f t="shared" si="2"/>
        <v>19</v>
      </c>
      <c r="L25" s="52">
        <f t="shared" si="1"/>
        <v>181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140</v>
      </c>
      <c r="D26" s="59">
        <f t="shared" si="3"/>
        <v>10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51</v>
      </c>
      <c r="I26" s="59">
        <f t="shared" si="3"/>
        <v>0</v>
      </c>
      <c r="J26" s="59">
        <f t="shared" si="3"/>
        <v>3</v>
      </c>
      <c r="K26" s="59">
        <f t="shared" si="3"/>
        <v>19</v>
      </c>
      <c r="L26" s="60">
        <f t="shared" si="1"/>
        <v>223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19"/>
      <c r="B1" s="219" t="s">
        <v>0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5" ht="30" customHeight="1">
      <c r="A2" s="220"/>
      <c r="B2" s="220" t="s">
        <v>1</v>
      </c>
      <c r="C2" s="221" t="s">
        <v>2</v>
      </c>
      <c r="D2" s="222"/>
      <c r="E2" s="220"/>
      <c r="F2" s="220"/>
      <c r="G2" s="220"/>
      <c r="H2" s="220"/>
      <c r="I2" s="220"/>
      <c r="J2" s="220"/>
      <c r="K2" s="220"/>
      <c r="L2" s="221"/>
      <c r="M2" s="220"/>
      <c r="N2" s="220"/>
      <c r="O2" s="220"/>
    </row>
    <row r="3" spans="1:15" ht="30" customHeight="1">
      <c r="A3" s="220"/>
      <c r="B3" s="220" t="s">
        <v>3</v>
      </c>
      <c r="C3" s="223" t="s">
        <v>75</v>
      </c>
      <c r="D3" s="222"/>
      <c r="E3" s="223"/>
      <c r="F3" s="220"/>
      <c r="G3" s="221"/>
      <c r="H3" s="221"/>
      <c r="I3" s="221"/>
      <c r="J3" s="221"/>
      <c r="K3" s="221"/>
      <c r="L3" s="221"/>
      <c r="M3" s="220"/>
      <c r="N3" s="220"/>
      <c r="O3" s="220"/>
    </row>
    <row r="4" spans="1:15" ht="30" customHeight="1">
      <c r="A4" s="220"/>
      <c r="B4" s="220" t="s">
        <v>5</v>
      </c>
      <c r="C4" s="224" t="s">
        <v>81</v>
      </c>
      <c r="D4" s="225">
        <v>2025</v>
      </c>
      <c r="E4" s="222"/>
      <c r="F4" s="220"/>
      <c r="G4" s="221"/>
      <c r="H4" s="221"/>
      <c r="I4" s="221"/>
      <c r="J4" s="221"/>
      <c r="K4" s="221"/>
      <c r="L4" s="221"/>
      <c r="M4" s="220"/>
      <c r="N4" s="220"/>
      <c r="O4" s="220"/>
    </row>
    <row r="5" spans="1:15" ht="19.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1"/>
      <c r="M5" s="220"/>
      <c r="N5" s="220"/>
      <c r="O5" s="220"/>
    </row>
    <row r="6" spans="1:15" ht="49.5" customHeight="1">
      <c r="A6" s="220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20"/>
      <c r="N6" s="220"/>
      <c r="O6" s="220"/>
    </row>
    <row r="7" spans="1:15" ht="49.5" customHeight="1">
      <c r="A7" s="220"/>
      <c r="B7" s="221" t="s">
        <v>7</v>
      </c>
      <c r="C7" s="220"/>
      <c r="D7" s="220"/>
      <c r="E7" s="220"/>
      <c r="F7" s="220"/>
      <c r="G7" s="220"/>
      <c r="H7" s="220"/>
      <c r="I7" s="220"/>
      <c r="J7" s="220"/>
      <c r="K7" s="220"/>
      <c r="L7" s="221"/>
      <c r="M7" s="220"/>
      <c r="N7" s="220"/>
      <c r="O7" s="220"/>
    </row>
    <row r="8" spans="1:15" ht="39.75" customHeight="1">
      <c r="A8" s="226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26"/>
      <c r="N8" s="226"/>
      <c r="O8" s="226"/>
    </row>
    <row r="9" spans="1:15" ht="39.75" customHeight="1">
      <c r="A9" s="226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26"/>
      <c r="N9" s="226"/>
      <c r="O9" s="226"/>
    </row>
    <row r="10" spans="1:15" ht="49.5" customHeight="1">
      <c r="A10" s="226"/>
      <c r="B10" s="259"/>
      <c r="C10" s="227" t="s">
        <v>17</v>
      </c>
      <c r="D10" s="227" t="s">
        <v>100</v>
      </c>
      <c r="E10" s="227" t="s">
        <v>19</v>
      </c>
      <c r="F10" s="227" t="s">
        <v>20</v>
      </c>
      <c r="G10" s="227" t="s">
        <v>21</v>
      </c>
      <c r="H10" s="227" t="s">
        <v>19</v>
      </c>
      <c r="I10" s="227" t="s">
        <v>20</v>
      </c>
      <c r="J10" s="251"/>
      <c r="K10" s="251"/>
      <c r="L10" s="254"/>
      <c r="M10" s="226"/>
      <c r="N10" s="226"/>
      <c r="O10" s="226"/>
    </row>
    <row r="11" spans="1:15" ht="24.75" customHeight="1">
      <c r="A11" s="226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26"/>
      <c r="N11" s="226"/>
      <c r="O11" s="226"/>
    </row>
    <row r="12" spans="1:15" ht="24.75" customHeight="1">
      <c r="A12" s="226"/>
      <c r="B12" s="228" t="s">
        <v>84</v>
      </c>
      <c r="C12" s="229">
        <v>1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30">
        <f>SUM(C12:K12)</f>
        <v>1</v>
      </c>
      <c r="M12" s="226"/>
      <c r="N12" s="226"/>
      <c r="O12" s="226"/>
    </row>
    <row r="13" spans="1:15" ht="24.75" customHeight="1">
      <c r="A13" s="226"/>
      <c r="B13" s="228" t="s">
        <v>85</v>
      </c>
      <c r="C13" s="229">
        <v>3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1</v>
      </c>
      <c r="K13" s="229">
        <v>0</v>
      </c>
      <c r="L13" s="230">
        <f>SUM(C13:K13)</f>
        <v>4</v>
      </c>
      <c r="M13" s="226"/>
      <c r="N13" s="226"/>
      <c r="O13" s="226"/>
    </row>
    <row r="14" spans="1:15" ht="24.75" customHeight="1">
      <c r="A14" s="226"/>
      <c r="B14" s="228" t="s">
        <v>86</v>
      </c>
      <c r="C14" s="229">
        <v>9</v>
      </c>
      <c r="D14" s="229">
        <v>0</v>
      </c>
      <c r="E14" s="229">
        <v>0</v>
      </c>
      <c r="F14" s="229">
        <v>1</v>
      </c>
      <c r="G14" s="229">
        <v>1</v>
      </c>
      <c r="H14" s="229">
        <v>1</v>
      </c>
      <c r="I14" s="229">
        <v>0</v>
      </c>
      <c r="J14" s="229">
        <v>1</v>
      </c>
      <c r="K14" s="229">
        <v>0</v>
      </c>
      <c r="L14" s="230">
        <f>SUM(C14:K14)</f>
        <v>13</v>
      </c>
      <c r="M14" s="226"/>
      <c r="N14" s="226"/>
      <c r="O14" s="226"/>
    </row>
    <row r="15" spans="1:15" ht="24.75" customHeight="1">
      <c r="A15" s="226"/>
      <c r="B15" s="228" t="s">
        <v>101</v>
      </c>
      <c r="C15" s="229">
        <v>7</v>
      </c>
      <c r="D15" s="229">
        <v>0</v>
      </c>
      <c r="E15" s="229">
        <v>1</v>
      </c>
      <c r="F15" s="229">
        <v>1</v>
      </c>
      <c r="G15" s="229">
        <v>1</v>
      </c>
      <c r="H15" s="229">
        <v>2</v>
      </c>
      <c r="I15" s="229">
        <v>0</v>
      </c>
      <c r="J15" s="229">
        <v>4</v>
      </c>
      <c r="K15" s="229">
        <v>0</v>
      </c>
      <c r="L15" s="230">
        <f>SUM(C15:K15)</f>
        <v>16</v>
      </c>
      <c r="M15" s="226"/>
      <c r="N15" s="226"/>
      <c r="O15" s="226"/>
    </row>
    <row r="16" spans="1:15" ht="24.75" customHeight="1">
      <c r="A16" s="226"/>
      <c r="B16" s="231" t="s">
        <v>88</v>
      </c>
      <c r="C16" s="232">
        <f t="shared" ref="C16:K16" si="0">SUM(C12:C15)</f>
        <v>20</v>
      </c>
      <c r="D16" s="232">
        <f t="shared" si="0"/>
        <v>0</v>
      </c>
      <c r="E16" s="232">
        <f t="shared" si="0"/>
        <v>1</v>
      </c>
      <c r="F16" s="232">
        <f t="shared" si="0"/>
        <v>2</v>
      </c>
      <c r="G16" s="232">
        <f t="shared" si="0"/>
        <v>2</v>
      </c>
      <c r="H16" s="232">
        <f t="shared" si="0"/>
        <v>3</v>
      </c>
      <c r="I16" s="232">
        <f t="shared" si="0"/>
        <v>0</v>
      </c>
      <c r="J16" s="232">
        <f t="shared" si="0"/>
        <v>6</v>
      </c>
      <c r="K16" s="232">
        <f t="shared" si="0"/>
        <v>0</v>
      </c>
      <c r="L16" s="230">
        <f>SUM(C16:K16)</f>
        <v>34</v>
      </c>
      <c r="M16" s="226"/>
      <c r="N16" s="226"/>
      <c r="O16" s="226"/>
    </row>
    <row r="17" spans="1:15" ht="24.75" customHeight="1">
      <c r="A17" s="226"/>
      <c r="B17" s="233" t="s">
        <v>102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26"/>
      <c r="N17" s="226"/>
      <c r="O17" s="226"/>
    </row>
    <row r="18" spans="1:15" ht="24.75" customHeight="1">
      <c r="A18" s="226"/>
      <c r="B18" s="228" t="s">
        <v>90</v>
      </c>
      <c r="C18" s="229">
        <v>39</v>
      </c>
      <c r="D18" s="229">
        <v>2</v>
      </c>
      <c r="E18" s="229">
        <v>0</v>
      </c>
      <c r="F18" s="229">
        <v>0</v>
      </c>
      <c r="G18" s="229">
        <v>0</v>
      </c>
      <c r="H18" s="229">
        <v>6</v>
      </c>
      <c r="I18" s="229">
        <v>1</v>
      </c>
      <c r="J18" s="234">
        <v>0</v>
      </c>
      <c r="K18" s="229">
        <v>2</v>
      </c>
      <c r="L18" s="230">
        <f t="shared" ref="L18:L26" si="1">SUM(C18:K18)</f>
        <v>50</v>
      </c>
      <c r="M18" s="226"/>
      <c r="N18" s="226"/>
      <c r="O18" s="226"/>
    </row>
    <row r="19" spans="1:15" ht="24.75" customHeight="1">
      <c r="A19" s="226"/>
      <c r="B19" s="228" t="s">
        <v>91</v>
      </c>
      <c r="C19" s="229">
        <v>2</v>
      </c>
      <c r="D19" s="229">
        <v>1</v>
      </c>
      <c r="E19" s="229">
        <v>0</v>
      </c>
      <c r="F19" s="229">
        <v>3</v>
      </c>
      <c r="G19" s="229">
        <v>0</v>
      </c>
      <c r="H19" s="229">
        <v>1</v>
      </c>
      <c r="I19" s="229">
        <v>0</v>
      </c>
      <c r="J19" s="234">
        <v>0</v>
      </c>
      <c r="K19" s="229">
        <v>0</v>
      </c>
      <c r="L19" s="230">
        <f t="shared" si="1"/>
        <v>7</v>
      </c>
      <c r="M19" s="226"/>
      <c r="N19" s="226"/>
      <c r="O19" s="226"/>
    </row>
    <row r="20" spans="1:15" ht="24.75" customHeight="1">
      <c r="A20" s="226"/>
      <c r="B20" s="228" t="s">
        <v>92</v>
      </c>
      <c r="C20" s="229">
        <v>6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34">
        <v>0</v>
      </c>
      <c r="K20" s="229">
        <v>0</v>
      </c>
      <c r="L20" s="230">
        <f t="shared" si="1"/>
        <v>6</v>
      </c>
      <c r="M20" s="226"/>
      <c r="N20" s="226"/>
      <c r="O20" s="226"/>
    </row>
    <row r="21" spans="1:15" ht="24.75" customHeight="1">
      <c r="A21" s="226"/>
      <c r="B21" s="228" t="s">
        <v>93</v>
      </c>
      <c r="C21" s="229">
        <v>2</v>
      </c>
      <c r="D21" s="229">
        <v>1</v>
      </c>
      <c r="E21" s="229">
        <v>1</v>
      </c>
      <c r="F21" s="229">
        <v>0</v>
      </c>
      <c r="G21" s="229">
        <v>0</v>
      </c>
      <c r="H21" s="229">
        <v>0</v>
      </c>
      <c r="I21" s="229">
        <v>0</v>
      </c>
      <c r="J21" s="234">
        <v>0</v>
      </c>
      <c r="K21" s="229">
        <v>0</v>
      </c>
      <c r="L21" s="230">
        <f t="shared" si="1"/>
        <v>4</v>
      </c>
      <c r="M21" s="226"/>
      <c r="N21" s="226"/>
      <c r="O21" s="226"/>
    </row>
    <row r="22" spans="1:15" ht="24.75" customHeight="1">
      <c r="A22" s="226"/>
      <c r="B22" s="228" t="s">
        <v>94</v>
      </c>
      <c r="C22" s="229">
        <v>3</v>
      </c>
      <c r="D22" s="229">
        <v>0</v>
      </c>
      <c r="E22" s="229">
        <v>0</v>
      </c>
      <c r="F22" s="229">
        <v>1</v>
      </c>
      <c r="G22" s="229">
        <v>0</v>
      </c>
      <c r="H22" s="229">
        <v>0</v>
      </c>
      <c r="I22" s="229">
        <v>0</v>
      </c>
      <c r="J22" s="234">
        <v>0</v>
      </c>
      <c r="K22" s="229">
        <v>1</v>
      </c>
      <c r="L22" s="230">
        <f t="shared" si="1"/>
        <v>5</v>
      </c>
      <c r="M22" s="226"/>
      <c r="N22" s="226"/>
      <c r="O22" s="226"/>
    </row>
    <row r="23" spans="1:15" ht="24.75" customHeight="1">
      <c r="A23" s="226"/>
      <c r="B23" s="228" t="s">
        <v>95</v>
      </c>
      <c r="C23" s="229">
        <v>6</v>
      </c>
      <c r="D23" s="229">
        <v>0</v>
      </c>
      <c r="E23" s="229">
        <v>0</v>
      </c>
      <c r="F23" s="229">
        <v>1</v>
      </c>
      <c r="G23" s="229">
        <v>0</v>
      </c>
      <c r="H23" s="229">
        <v>1</v>
      </c>
      <c r="I23" s="229">
        <v>0</v>
      </c>
      <c r="J23" s="234">
        <v>0</v>
      </c>
      <c r="K23" s="229">
        <v>1</v>
      </c>
      <c r="L23" s="230">
        <f t="shared" si="1"/>
        <v>9</v>
      </c>
      <c r="M23" s="226"/>
      <c r="N23" s="226"/>
      <c r="O23" s="226"/>
    </row>
    <row r="24" spans="1:15" ht="24.75" customHeight="1">
      <c r="A24" s="226"/>
      <c r="B24" s="235" t="s">
        <v>96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34">
        <v>0</v>
      </c>
      <c r="K24" s="229">
        <v>0</v>
      </c>
      <c r="L24" s="230">
        <f t="shared" si="1"/>
        <v>0</v>
      </c>
      <c r="M24" s="226"/>
      <c r="N24" s="226"/>
      <c r="O24" s="226"/>
    </row>
    <row r="25" spans="1:15" ht="24.75" customHeight="1">
      <c r="A25" s="226"/>
      <c r="B25" s="231" t="s">
        <v>97</v>
      </c>
      <c r="C25" s="232">
        <f t="shared" ref="C25:K25" si="2">SUM(C18:C24)</f>
        <v>58</v>
      </c>
      <c r="D25" s="232">
        <f t="shared" si="2"/>
        <v>4</v>
      </c>
      <c r="E25" s="232">
        <f t="shared" si="2"/>
        <v>1</v>
      </c>
      <c r="F25" s="232">
        <f t="shared" si="2"/>
        <v>5</v>
      </c>
      <c r="G25" s="232">
        <f t="shared" si="2"/>
        <v>0</v>
      </c>
      <c r="H25" s="232">
        <f t="shared" si="2"/>
        <v>8</v>
      </c>
      <c r="I25" s="232">
        <f t="shared" si="2"/>
        <v>1</v>
      </c>
      <c r="J25" s="232">
        <f t="shared" si="2"/>
        <v>0</v>
      </c>
      <c r="K25" s="232">
        <f t="shared" si="2"/>
        <v>4</v>
      </c>
      <c r="L25" s="230">
        <f t="shared" si="1"/>
        <v>81</v>
      </c>
      <c r="M25" s="226"/>
      <c r="N25" s="226"/>
      <c r="O25" s="226"/>
    </row>
    <row r="26" spans="1:15" ht="24.75" customHeight="1">
      <c r="A26" s="226"/>
      <c r="B26" s="236" t="s">
        <v>78</v>
      </c>
      <c r="C26" s="237">
        <f t="shared" ref="C26:K26" si="3">C16+C25</f>
        <v>78</v>
      </c>
      <c r="D26" s="237">
        <f t="shared" si="3"/>
        <v>4</v>
      </c>
      <c r="E26" s="237">
        <f t="shared" si="3"/>
        <v>2</v>
      </c>
      <c r="F26" s="237">
        <f t="shared" si="3"/>
        <v>7</v>
      </c>
      <c r="G26" s="237">
        <f t="shared" si="3"/>
        <v>2</v>
      </c>
      <c r="H26" s="237">
        <f t="shared" si="3"/>
        <v>11</v>
      </c>
      <c r="I26" s="237">
        <f t="shared" si="3"/>
        <v>1</v>
      </c>
      <c r="J26" s="237">
        <f t="shared" si="3"/>
        <v>6</v>
      </c>
      <c r="K26" s="237">
        <f t="shared" si="3"/>
        <v>4</v>
      </c>
      <c r="L26" s="238">
        <f t="shared" si="1"/>
        <v>115</v>
      </c>
      <c r="M26" s="226"/>
      <c r="N26" s="226"/>
      <c r="O26" s="226"/>
    </row>
    <row r="27" spans="1:15" ht="19.5" customHeight="1">
      <c r="A27" s="226"/>
      <c r="B27" s="226"/>
      <c r="C27" s="239"/>
      <c r="D27" s="239"/>
      <c r="E27" s="226"/>
      <c r="F27" s="226"/>
      <c r="G27" s="226"/>
      <c r="H27" s="226"/>
      <c r="I27" s="226"/>
      <c r="J27" s="226"/>
      <c r="K27" s="226"/>
      <c r="L27" s="240"/>
      <c r="M27" s="226"/>
      <c r="N27" s="226"/>
      <c r="O27" s="226"/>
    </row>
    <row r="28" spans="1:15" ht="24.75" customHeight="1">
      <c r="A28" s="226"/>
      <c r="B28" s="240" t="s">
        <v>98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40"/>
      <c r="M28" s="226"/>
      <c r="N28" s="226"/>
      <c r="O28" s="226"/>
    </row>
    <row r="29" spans="1:15" ht="30" customHeight="1">
      <c r="A29" s="226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26"/>
      <c r="N29" s="226"/>
      <c r="O29" s="226"/>
    </row>
    <row r="30" spans="1:15" ht="19.5" customHeight="1">
      <c r="A30" s="226"/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40"/>
      <c r="M30" s="226"/>
      <c r="N30" s="226"/>
      <c r="O30" s="226"/>
    </row>
    <row r="31" spans="1:15" ht="19.5" customHeight="1">
      <c r="A31" s="226"/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40"/>
      <c r="M31" s="226"/>
      <c r="N31" s="226"/>
      <c r="O31" s="226"/>
    </row>
    <row r="32" spans="1:15" ht="19.5" customHeight="1">
      <c r="A32" s="226"/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40"/>
      <c r="M32" s="226"/>
      <c r="N32" s="226"/>
      <c r="O32" s="226"/>
    </row>
    <row r="33" spans="1:15" ht="19.5" customHeight="1">
      <c r="A33" s="226"/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40"/>
      <c r="M33" s="226"/>
      <c r="N33" s="226"/>
      <c r="O33" s="226"/>
    </row>
    <row r="34" spans="1:15" ht="19.5" customHeight="1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40"/>
      <c r="M34" s="226"/>
      <c r="N34" s="226"/>
      <c r="O34" s="226"/>
    </row>
    <row r="35" spans="1:15" ht="19.5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40"/>
      <c r="M35" s="226"/>
      <c r="N35" s="226"/>
      <c r="O35" s="226"/>
    </row>
    <row r="36" spans="1:15" ht="19.5" customHeight="1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40"/>
      <c r="M36" s="226"/>
      <c r="N36" s="226"/>
      <c r="O36" s="226"/>
    </row>
    <row r="37" spans="1:15" ht="19.5" customHeight="1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40"/>
      <c r="M37" s="226"/>
      <c r="N37" s="226"/>
      <c r="O37" s="226"/>
    </row>
    <row r="38" spans="1:15" ht="19.5" customHeight="1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40"/>
      <c r="M38" s="226"/>
      <c r="N38" s="226"/>
      <c r="O38" s="226"/>
    </row>
    <row r="39" spans="1:15" ht="19.5" customHeight="1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40"/>
      <c r="M39" s="226"/>
      <c r="N39" s="226"/>
      <c r="O39" s="226"/>
    </row>
    <row r="40" spans="1:15" ht="19.5" customHeight="1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40"/>
      <c r="M40" s="226"/>
      <c r="N40" s="226"/>
      <c r="O40" s="226"/>
    </row>
    <row r="41" spans="1:15" ht="19.5" customHeight="1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40"/>
      <c r="M41" s="226"/>
      <c r="N41" s="226"/>
      <c r="O41" s="226"/>
    </row>
    <row r="42" spans="1:15" ht="19.5" customHeight="1">
      <c r="A42" s="226"/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40"/>
      <c r="M42" s="226"/>
      <c r="N42" s="226"/>
      <c r="O42" s="226"/>
    </row>
    <row r="43" spans="1:15" ht="19.5" customHeight="1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40"/>
      <c r="M43" s="226"/>
      <c r="N43" s="226"/>
      <c r="O43" s="226"/>
    </row>
    <row r="44" spans="1:15" ht="19.5" customHeight="1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40"/>
      <c r="M44" s="226"/>
      <c r="N44" s="226"/>
      <c r="O44" s="226"/>
    </row>
    <row r="45" spans="1:15" ht="19.5" customHeight="1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40"/>
      <c r="M45" s="226"/>
      <c r="N45" s="226"/>
      <c r="O45" s="22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ht="30" customHeight="1">
      <c r="A2" s="64"/>
      <c r="B2" s="64" t="s">
        <v>1</v>
      </c>
      <c r="C2" s="65" t="s">
        <v>2</v>
      </c>
      <c r="D2" s="66"/>
      <c r="E2" s="64"/>
      <c r="F2" s="64"/>
      <c r="G2" s="64"/>
      <c r="H2" s="64"/>
      <c r="I2" s="64"/>
      <c r="J2" s="64"/>
      <c r="K2" s="64"/>
      <c r="L2" s="65"/>
      <c r="M2" s="64"/>
      <c r="N2" s="64"/>
      <c r="O2" s="64"/>
    </row>
    <row r="3" spans="1:15" ht="30" customHeight="1">
      <c r="A3" s="64"/>
      <c r="B3" s="64" t="s">
        <v>3</v>
      </c>
      <c r="C3" s="67" t="s">
        <v>23</v>
      </c>
      <c r="D3" s="66"/>
      <c r="E3" s="67"/>
      <c r="F3" s="64"/>
      <c r="G3" s="65"/>
      <c r="H3" s="65"/>
      <c r="I3" s="65"/>
      <c r="J3" s="65"/>
      <c r="K3" s="65"/>
      <c r="L3" s="65"/>
      <c r="M3" s="64"/>
      <c r="N3" s="64"/>
      <c r="O3" s="64"/>
    </row>
    <row r="4" spans="1:15" ht="30" customHeight="1">
      <c r="A4" s="64"/>
      <c r="B4" s="64" t="s">
        <v>5</v>
      </c>
      <c r="C4" s="68" t="s">
        <v>81</v>
      </c>
      <c r="D4" s="69">
        <v>2025</v>
      </c>
      <c r="E4" s="66"/>
      <c r="F4" s="64"/>
      <c r="G4" s="65"/>
      <c r="H4" s="65"/>
      <c r="I4" s="65"/>
      <c r="J4" s="65"/>
      <c r="K4" s="65"/>
      <c r="L4" s="65"/>
      <c r="M4" s="64"/>
      <c r="N4" s="64"/>
      <c r="O4" s="64"/>
    </row>
    <row r="5" spans="1:15" ht="19.5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5"/>
      <c r="M5" s="64"/>
      <c r="N5" s="64"/>
      <c r="O5" s="64"/>
    </row>
    <row r="6" spans="1:15" ht="49.5" customHeight="1">
      <c r="A6" s="64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64"/>
      <c r="N6" s="64"/>
      <c r="O6" s="64"/>
    </row>
    <row r="7" spans="1:15" ht="49.5" customHeight="1">
      <c r="A7" s="64"/>
      <c r="B7" s="65" t="s">
        <v>7</v>
      </c>
      <c r="C7" s="64"/>
      <c r="D7" s="64"/>
      <c r="E7" s="64"/>
      <c r="F7" s="64"/>
      <c r="G7" s="64"/>
      <c r="H7" s="64"/>
      <c r="I7" s="64"/>
      <c r="J7" s="64"/>
      <c r="K7" s="64"/>
      <c r="L7" s="65"/>
      <c r="M7" s="64"/>
      <c r="N7" s="64"/>
      <c r="O7" s="64"/>
    </row>
    <row r="8" spans="1:15" ht="39.75" customHeight="1">
      <c r="A8" s="70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70"/>
      <c r="N8" s="70"/>
      <c r="O8" s="70"/>
    </row>
    <row r="9" spans="1:15" ht="39.75" customHeight="1">
      <c r="A9" s="7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70"/>
      <c r="N9" s="70"/>
      <c r="O9" s="70"/>
    </row>
    <row r="10" spans="1:15" ht="49.5" customHeight="1">
      <c r="A10" s="70"/>
      <c r="B10" s="259"/>
      <c r="C10" s="71" t="s">
        <v>17</v>
      </c>
      <c r="D10" s="71" t="s">
        <v>100</v>
      </c>
      <c r="E10" s="71" t="s">
        <v>19</v>
      </c>
      <c r="F10" s="71" t="s">
        <v>20</v>
      </c>
      <c r="G10" s="71" t="s">
        <v>21</v>
      </c>
      <c r="H10" s="71" t="s">
        <v>19</v>
      </c>
      <c r="I10" s="71" t="s">
        <v>20</v>
      </c>
      <c r="J10" s="251"/>
      <c r="K10" s="251"/>
      <c r="L10" s="254"/>
      <c r="M10" s="70"/>
      <c r="N10" s="70"/>
      <c r="O10" s="70"/>
    </row>
    <row r="11" spans="1:15" ht="24.75" customHeight="1">
      <c r="A11" s="70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70"/>
      <c r="N11" s="70"/>
      <c r="O11" s="70"/>
    </row>
    <row r="12" spans="1:15" ht="24.75" customHeight="1">
      <c r="A12" s="70"/>
      <c r="B12" s="72" t="s">
        <v>84</v>
      </c>
      <c r="C12" s="73">
        <v>0</v>
      </c>
      <c r="D12" s="73">
        <v>1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1</v>
      </c>
      <c r="L12" s="74">
        <f>SUM(C12:K12)</f>
        <v>2</v>
      </c>
      <c r="M12" s="70"/>
      <c r="N12" s="70"/>
      <c r="O12" s="70"/>
    </row>
    <row r="13" spans="1:15" ht="24.75" customHeight="1">
      <c r="A13" s="70"/>
      <c r="B13" s="72" t="s">
        <v>85</v>
      </c>
      <c r="C13" s="73">
        <v>14</v>
      </c>
      <c r="D13" s="73">
        <v>11</v>
      </c>
      <c r="E13" s="73">
        <v>7</v>
      </c>
      <c r="F13" s="73">
        <v>0</v>
      </c>
      <c r="G13" s="73">
        <v>0</v>
      </c>
      <c r="H13" s="73">
        <v>1</v>
      </c>
      <c r="I13" s="73">
        <v>0</v>
      </c>
      <c r="J13" s="73">
        <v>6</v>
      </c>
      <c r="K13" s="73">
        <v>1</v>
      </c>
      <c r="L13" s="74">
        <f>SUM(C13:K13)</f>
        <v>40</v>
      </c>
      <c r="M13" s="70"/>
      <c r="N13" s="70"/>
      <c r="O13" s="70"/>
    </row>
    <row r="14" spans="1:15" ht="24.75" customHeight="1">
      <c r="A14" s="70"/>
      <c r="B14" s="72" t="s">
        <v>86</v>
      </c>
      <c r="C14" s="73">
        <v>48</v>
      </c>
      <c r="D14" s="73">
        <v>3</v>
      </c>
      <c r="E14" s="73">
        <v>1</v>
      </c>
      <c r="F14" s="73">
        <v>0</v>
      </c>
      <c r="G14" s="73">
        <v>0</v>
      </c>
      <c r="H14" s="73">
        <v>1</v>
      </c>
      <c r="I14" s="73">
        <v>1</v>
      </c>
      <c r="J14" s="73">
        <v>5</v>
      </c>
      <c r="K14" s="73">
        <v>3</v>
      </c>
      <c r="L14" s="74">
        <f>SUM(C14:K14)</f>
        <v>62</v>
      </c>
      <c r="M14" s="70"/>
      <c r="N14" s="70"/>
      <c r="O14" s="70"/>
    </row>
    <row r="15" spans="1:15" ht="24.75" customHeight="1">
      <c r="A15" s="70"/>
      <c r="B15" s="72" t="s">
        <v>101</v>
      </c>
      <c r="C15" s="73">
        <v>54</v>
      </c>
      <c r="D15" s="73">
        <v>12</v>
      </c>
      <c r="E15" s="73">
        <v>2</v>
      </c>
      <c r="F15" s="73">
        <v>0</v>
      </c>
      <c r="G15" s="73">
        <v>0</v>
      </c>
      <c r="H15" s="73">
        <v>1</v>
      </c>
      <c r="I15" s="73">
        <v>0</v>
      </c>
      <c r="J15" s="73">
        <v>8</v>
      </c>
      <c r="K15" s="73">
        <v>3</v>
      </c>
      <c r="L15" s="74">
        <f>SUM(C15:K15)</f>
        <v>80</v>
      </c>
      <c r="M15" s="70"/>
      <c r="N15" s="70"/>
      <c r="O15" s="70"/>
    </row>
    <row r="16" spans="1:15" ht="24.75" customHeight="1">
      <c r="A16" s="70"/>
      <c r="B16" s="75" t="s">
        <v>88</v>
      </c>
      <c r="C16" s="76">
        <f t="shared" ref="C16:K16" si="0">SUM(C12:C15)</f>
        <v>116</v>
      </c>
      <c r="D16" s="76">
        <f t="shared" si="0"/>
        <v>27</v>
      </c>
      <c r="E16" s="76">
        <f t="shared" si="0"/>
        <v>10</v>
      </c>
      <c r="F16" s="76">
        <f t="shared" si="0"/>
        <v>0</v>
      </c>
      <c r="G16" s="76">
        <f t="shared" si="0"/>
        <v>0</v>
      </c>
      <c r="H16" s="76">
        <f t="shared" si="0"/>
        <v>3</v>
      </c>
      <c r="I16" s="76">
        <f t="shared" si="0"/>
        <v>1</v>
      </c>
      <c r="J16" s="76">
        <f t="shared" si="0"/>
        <v>19</v>
      </c>
      <c r="K16" s="76">
        <f t="shared" si="0"/>
        <v>8</v>
      </c>
      <c r="L16" s="74">
        <f>SUM(C16:K16)</f>
        <v>184</v>
      </c>
      <c r="M16" s="70"/>
      <c r="N16" s="70"/>
      <c r="O16" s="70"/>
    </row>
    <row r="17" spans="1:15" ht="24.75" customHeight="1">
      <c r="A17" s="70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0"/>
      <c r="N17" s="70"/>
      <c r="O17" s="70"/>
    </row>
    <row r="18" spans="1:15" ht="24.75" customHeight="1">
      <c r="A18" s="70"/>
      <c r="B18" s="72" t="s">
        <v>90</v>
      </c>
      <c r="C18" s="73">
        <v>171</v>
      </c>
      <c r="D18" s="73">
        <v>22</v>
      </c>
      <c r="E18" s="73">
        <v>2</v>
      </c>
      <c r="F18" s="73">
        <v>0</v>
      </c>
      <c r="G18" s="73">
        <v>1</v>
      </c>
      <c r="H18" s="73">
        <v>1</v>
      </c>
      <c r="I18" s="73">
        <v>0</v>
      </c>
      <c r="J18" s="78">
        <v>0</v>
      </c>
      <c r="K18" s="73">
        <v>1</v>
      </c>
      <c r="L18" s="74">
        <f t="shared" ref="L18:L26" si="1">SUM(C18:K18)</f>
        <v>198</v>
      </c>
      <c r="M18" s="70"/>
      <c r="N18" s="70"/>
      <c r="O18" s="70"/>
    </row>
    <row r="19" spans="1:15" ht="24.75" customHeight="1">
      <c r="A19" s="70"/>
      <c r="B19" s="72" t="s">
        <v>91</v>
      </c>
      <c r="C19" s="73">
        <v>33</v>
      </c>
      <c r="D19" s="73">
        <v>3</v>
      </c>
      <c r="E19" s="73">
        <v>1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2</v>
      </c>
      <c r="L19" s="74">
        <f t="shared" si="1"/>
        <v>40</v>
      </c>
      <c r="M19" s="70"/>
      <c r="N19" s="70"/>
      <c r="O19" s="70"/>
    </row>
    <row r="20" spans="1:15" ht="24.75" customHeight="1">
      <c r="A20" s="70"/>
      <c r="B20" s="72" t="s">
        <v>92</v>
      </c>
      <c r="C20" s="73">
        <v>123</v>
      </c>
      <c r="D20" s="73">
        <v>8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6</v>
      </c>
      <c r="L20" s="74">
        <f t="shared" si="1"/>
        <v>137</v>
      </c>
      <c r="M20" s="70"/>
      <c r="N20" s="70"/>
      <c r="O20" s="70"/>
    </row>
    <row r="21" spans="1:15" ht="24.75" customHeight="1">
      <c r="A21" s="70"/>
      <c r="B21" s="72" t="s">
        <v>93</v>
      </c>
      <c r="C21" s="73">
        <v>98</v>
      </c>
      <c r="D21" s="73">
        <v>8</v>
      </c>
      <c r="E21" s="73">
        <v>0</v>
      </c>
      <c r="F21" s="73">
        <v>0</v>
      </c>
      <c r="G21" s="73">
        <v>1</v>
      </c>
      <c r="H21" s="73">
        <v>0</v>
      </c>
      <c r="I21" s="73">
        <v>0</v>
      </c>
      <c r="J21" s="78">
        <v>0</v>
      </c>
      <c r="K21" s="73">
        <v>6</v>
      </c>
      <c r="L21" s="74">
        <f t="shared" si="1"/>
        <v>113</v>
      </c>
      <c r="M21" s="70"/>
      <c r="N21" s="70"/>
      <c r="O21" s="70"/>
    </row>
    <row r="22" spans="1:15" ht="24.75" customHeight="1">
      <c r="A22" s="70"/>
      <c r="B22" s="72" t="s">
        <v>94</v>
      </c>
      <c r="C22" s="73">
        <v>49</v>
      </c>
      <c r="D22" s="73">
        <v>3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5</v>
      </c>
      <c r="L22" s="74">
        <f t="shared" si="1"/>
        <v>57</v>
      </c>
      <c r="M22" s="70"/>
      <c r="N22" s="70"/>
      <c r="O22" s="70"/>
    </row>
    <row r="23" spans="1:15" ht="24.75" customHeight="1">
      <c r="A23" s="70"/>
      <c r="B23" s="72" t="s">
        <v>95</v>
      </c>
      <c r="C23" s="73">
        <v>62</v>
      </c>
      <c r="D23" s="73">
        <v>3</v>
      </c>
      <c r="E23" s="73">
        <v>1</v>
      </c>
      <c r="F23" s="73">
        <v>2</v>
      </c>
      <c r="G23" s="73">
        <v>1</v>
      </c>
      <c r="H23" s="73">
        <v>0</v>
      </c>
      <c r="I23" s="73">
        <v>0</v>
      </c>
      <c r="J23" s="78">
        <v>0</v>
      </c>
      <c r="K23" s="73">
        <v>10</v>
      </c>
      <c r="L23" s="74">
        <f t="shared" si="1"/>
        <v>79</v>
      </c>
      <c r="M23" s="70"/>
      <c r="N23" s="70"/>
      <c r="O23" s="70"/>
    </row>
    <row r="24" spans="1:15" ht="24.75" customHeight="1">
      <c r="A24" s="70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70"/>
      <c r="N24" s="70"/>
      <c r="O24" s="70"/>
    </row>
    <row r="25" spans="1:15" ht="24.75" customHeight="1">
      <c r="A25" s="70"/>
      <c r="B25" s="75" t="s">
        <v>97</v>
      </c>
      <c r="C25" s="76">
        <f t="shared" ref="C25:K25" si="2">SUM(C18:C24)</f>
        <v>536</v>
      </c>
      <c r="D25" s="76">
        <f t="shared" si="2"/>
        <v>47</v>
      </c>
      <c r="E25" s="76">
        <f t="shared" si="2"/>
        <v>4</v>
      </c>
      <c r="F25" s="76">
        <f t="shared" si="2"/>
        <v>2</v>
      </c>
      <c r="G25" s="76">
        <f t="shared" si="2"/>
        <v>3</v>
      </c>
      <c r="H25" s="76">
        <f t="shared" si="2"/>
        <v>2</v>
      </c>
      <c r="I25" s="76">
        <f t="shared" si="2"/>
        <v>0</v>
      </c>
      <c r="J25" s="76">
        <f t="shared" si="2"/>
        <v>0</v>
      </c>
      <c r="K25" s="76">
        <f t="shared" si="2"/>
        <v>30</v>
      </c>
      <c r="L25" s="74">
        <f t="shared" si="1"/>
        <v>624</v>
      </c>
      <c r="M25" s="70"/>
      <c r="N25" s="70"/>
      <c r="O25" s="70"/>
    </row>
    <row r="26" spans="1:15" ht="24.75" customHeight="1">
      <c r="A26" s="70"/>
      <c r="B26" s="80" t="s">
        <v>78</v>
      </c>
      <c r="C26" s="81">
        <f t="shared" ref="C26:K26" si="3">C16+C25</f>
        <v>652</v>
      </c>
      <c r="D26" s="81">
        <f t="shared" si="3"/>
        <v>74</v>
      </c>
      <c r="E26" s="81">
        <f t="shared" si="3"/>
        <v>14</v>
      </c>
      <c r="F26" s="81">
        <f t="shared" si="3"/>
        <v>2</v>
      </c>
      <c r="G26" s="81">
        <f t="shared" si="3"/>
        <v>3</v>
      </c>
      <c r="H26" s="81">
        <f t="shared" si="3"/>
        <v>5</v>
      </c>
      <c r="I26" s="81">
        <f t="shared" si="3"/>
        <v>1</v>
      </c>
      <c r="J26" s="81">
        <f t="shared" si="3"/>
        <v>19</v>
      </c>
      <c r="K26" s="81">
        <f t="shared" si="3"/>
        <v>38</v>
      </c>
      <c r="L26" s="82">
        <f t="shared" si="1"/>
        <v>808</v>
      </c>
      <c r="M26" s="70"/>
      <c r="N26" s="70"/>
      <c r="O26" s="70"/>
    </row>
    <row r="27" spans="1:15" ht="19.5" customHeight="1">
      <c r="A27" s="70"/>
      <c r="B27" s="70"/>
      <c r="C27" s="83"/>
      <c r="D27" s="83"/>
      <c r="E27" s="70"/>
      <c r="F27" s="70"/>
      <c r="G27" s="70"/>
      <c r="H27" s="70"/>
      <c r="I27" s="70"/>
      <c r="J27" s="70"/>
      <c r="K27" s="70"/>
      <c r="L27" s="84"/>
      <c r="M27" s="70"/>
      <c r="N27" s="70"/>
      <c r="O27" s="70"/>
    </row>
    <row r="28" spans="1:15" ht="24.75" customHeight="1">
      <c r="A28" s="70"/>
      <c r="B28" s="84" t="s">
        <v>98</v>
      </c>
      <c r="C28" s="70"/>
      <c r="D28" s="70"/>
      <c r="E28" s="70"/>
      <c r="F28" s="70"/>
      <c r="G28" s="70"/>
      <c r="H28" s="70"/>
      <c r="I28" s="70"/>
      <c r="J28" s="70"/>
      <c r="K28" s="70"/>
      <c r="L28" s="84"/>
      <c r="M28" s="70"/>
      <c r="N28" s="70"/>
      <c r="O28" s="70"/>
    </row>
    <row r="29" spans="1:15" ht="30" customHeight="1">
      <c r="A29" s="70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70"/>
      <c r="N29" s="70"/>
      <c r="O29" s="70"/>
    </row>
    <row r="30" spans="1:15" ht="19.5" customHeight="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84"/>
      <c r="M30" s="70"/>
      <c r="N30" s="70"/>
      <c r="O30" s="70"/>
    </row>
    <row r="31" spans="1:15" ht="19.5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84"/>
      <c r="M31" s="70"/>
      <c r="N31" s="70"/>
      <c r="O31" s="70"/>
    </row>
    <row r="32" spans="1:15" ht="19.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84"/>
      <c r="M32" s="70"/>
      <c r="N32" s="70"/>
      <c r="O32" s="70"/>
    </row>
    <row r="33" spans="1:15" ht="19.5" customHeight="1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84"/>
      <c r="M33" s="70"/>
      <c r="N33" s="70"/>
      <c r="O33" s="70"/>
    </row>
    <row r="34" spans="1:15" ht="19.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84"/>
      <c r="M34" s="70"/>
      <c r="N34" s="70"/>
      <c r="O34" s="70"/>
    </row>
    <row r="35" spans="1:15" ht="19.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84"/>
      <c r="M35" s="70"/>
      <c r="N35" s="70"/>
      <c r="O35" s="70"/>
    </row>
    <row r="36" spans="1:15" ht="19.5" customHeight="1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84"/>
      <c r="M36" s="70"/>
      <c r="N36" s="70"/>
      <c r="O36" s="70"/>
    </row>
    <row r="37" spans="1:15" ht="19.5" customHeight="1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84"/>
      <c r="M37" s="70"/>
      <c r="N37" s="70"/>
      <c r="O37" s="70"/>
    </row>
    <row r="38" spans="1:15" ht="19.5" customHeight="1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84"/>
      <c r="M38" s="70"/>
      <c r="N38" s="70"/>
      <c r="O38" s="70"/>
    </row>
    <row r="39" spans="1:15" ht="19.5" customHeight="1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84"/>
      <c r="M39" s="70"/>
      <c r="N39" s="70"/>
      <c r="O39" s="70"/>
    </row>
    <row r="40" spans="1:15" ht="19.5" customHeight="1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84"/>
      <c r="M40" s="70"/>
      <c r="N40" s="70"/>
      <c r="O40" s="70"/>
    </row>
    <row r="41" spans="1:15" ht="19.5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84"/>
      <c r="M41" s="70"/>
      <c r="N41" s="70"/>
      <c r="O41" s="70"/>
    </row>
    <row r="42" spans="1:15" ht="19.5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84"/>
      <c r="M42" s="70"/>
      <c r="N42" s="70"/>
      <c r="O42" s="70"/>
    </row>
    <row r="43" spans="1:15" ht="19.5" customHeight="1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84"/>
      <c r="M43" s="70"/>
      <c r="N43" s="70"/>
      <c r="O43" s="70"/>
    </row>
    <row r="44" spans="1:15" ht="19.5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84"/>
      <c r="M44" s="70"/>
      <c r="N44" s="70"/>
      <c r="O44" s="70"/>
    </row>
    <row r="45" spans="1:15" ht="19.5" customHeight="1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84"/>
      <c r="M45" s="70"/>
      <c r="N45" s="70"/>
      <c r="O45" s="7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11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12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4</v>
      </c>
      <c r="K15" s="51">
        <v>0</v>
      </c>
      <c r="L15" s="52">
        <f>SUM(C15:K15)</f>
        <v>14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26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5</v>
      </c>
      <c r="K16" s="54">
        <f t="shared" si="0"/>
        <v>0</v>
      </c>
      <c r="L16" s="52">
        <f>SUM(C16:K16)</f>
        <v>31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48</v>
      </c>
      <c r="D18" s="51">
        <v>1</v>
      </c>
      <c r="E18" s="51">
        <v>3</v>
      </c>
      <c r="F18" s="51">
        <v>1</v>
      </c>
      <c r="G18" s="51">
        <v>2</v>
      </c>
      <c r="H18" s="51">
        <v>0</v>
      </c>
      <c r="I18" s="51">
        <v>0</v>
      </c>
      <c r="J18" s="56">
        <v>0</v>
      </c>
      <c r="K18" s="51">
        <v>1</v>
      </c>
      <c r="L18" s="52">
        <f t="shared" ref="L18:L26" si="1">SUM(C18:K18)</f>
        <v>56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2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3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</v>
      </c>
      <c r="D20" s="51">
        <v>0</v>
      </c>
      <c r="E20" s="51">
        <v>0</v>
      </c>
      <c r="F20" s="51">
        <v>1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3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9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</v>
      </c>
      <c r="D22" s="51">
        <v>0</v>
      </c>
      <c r="E22" s="51">
        <v>0</v>
      </c>
      <c r="F22" s="51">
        <v>1</v>
      </c>
      <c r="G22" s="51">
        <v>0</v>
      </c>
      <c r="H22" s="51">
        <v>1</v>
      </c>
      <c r="I22" s="51">
        <v>0</v>
      </c>
      <c r="J22" s="56">
        <v>0</v>
      </c>
      <c r="K22" s="51">
        <v>2</v>
      </c>
      <c r="L22" s="52">
        <f t="shared" si="1"/>
        <v>6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9</v>
      </c>
      <c r="D23" s="51">
        <v>0</v>
      </c>
      <c r="E23" s="51">
        <v>2</v>
      </c>
      <c r="F23" s="51">
        <v>0</v>
      </c>
      <c r="G23" s="51">
        <v>0</v>
      </c>
      <c r="H23" s="51">
        <v>3</v>
      </c>
      <c r="I23" s="51">
        <v>0</v>
      </c>
      <c r="J23" s="56">
        <v>0</v>
      </c>
      <c r="K23" s="51">
        <v>2</v>
      </c>
      <c r="L23" s="52">
        <f t="shared" si="1"/>
        <v>16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72</v>
      </c>
      <c r="D25" s="54">
        <f t="shared" si="2"/>
        <v>1</v>
      </c>
      <c r="E25" s="54">
        <f t="shared" si="2"/>
        <v>5</v>
      </c>
      <c r="F25" s="54">
        <f t="shared" si="2"/>
        <v>3</v>
      </c>
      <c r="G25" s="54">
        <f t="shared" si="2"/>
        <v>2</v>
      </c>
      <c r="H25" s="54">
        <f t="shared" si="2"/>
        <v>4</v>
      </c>
      <c r="I25" s="54">
        <f t="shared" si="2"/>
        <v>0</v>
      </c>
      <c r="J25" s="54">
        <f t="shared" si="2"/>
        <v>0</v>
      </c>
      <c r="K25" s="54">
        <f t="shared" si="2"/>
        <v>7</v>
      </c>
      <c r="L25" s="52">
        <f t="shared" si="1"/>
        <v>94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98</v>
      </c>
      <c r="D26" s="59">
        <f t="shared" si="3"/>
        <v>1</v>
      </c>
      <c r="E26" s="59">
        <f t="shared" si="3"/>
        <v>5</v>
      </c>
      <c r="F26" s="59">
        <f t="shared" si="3"/>
        <v>3</v>
      </c>
      <c r="G26" s="59">
        <f t="shared" si="3"/>
        <v>2</v>
      </c>
      <c r="H26" s="59">
        <f t="shared" si="3"/>
        <v>4</v>
      </c>
      <c r="I26" s="59">
        <f t="shared" si="3"/>
        <v>0</v>
      </c>
      <c r="J26" s="59">
        <f t="shared" si="3"/>
        <v>5</v>
      </c>
      <c r="K26" s="59">
        <f t="shared" si="3"/>
        <v>7</v>
      </c>
      <c r="L26" s="60">
        <f t="shared" si="1"/>
        <v>125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6</v>
      </c>
      <c r="D13" s="51">
        <v>0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13</v>
      </c>
      <c r="D14" s="51">
        <v>0</v>
      </c>
      <c r="E14" s="51">
        <v>0</v>
      </c>
      <c r="F14" s="51">
        <v>0</v>
      </c>
      <c r="G14" s="51">
        <v>2</v>
      </c>
      <c r="H14" s="51">
        <v>0</v>
      </c>
      <c r="I14" s="51">
        <v>0</v>
      </c>
      <c r="J14" s="51">
        <v>2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</v>
      </c>
      <c r="D15" s="51">
        <v>0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2</v>
      </c>
      <c r="K15" s="51">
        <v>1</v>
      </c>
      <c r="L15" s="52">
        <f>SUM(C15:K15)</f>
        <v>6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22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3</v>
      </c>
      <c r="H16" s="54">
        <f t="shared" si="0"/>
        <v>1</v>
      </c>
      <c r="I16" s="54">
        <f t="shared" si="0"/>
        <v>0</v>
      </c>
      <c r="J16" s="54">
        <f t="shared" si="0"/>
        <v>4</v>
      </c>
      <c r="K16" s="54">
        <f t="shared" si="0"/>
        <v>1</v>
      </c>
      <c r="L16" s="52">
        <f>SUM(C16:K16)</f>
        <v>31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43</v>
      </c>
      <c r="D18" s="51">
        <v>1</v>
      </c>
      <c r="E18" s="51">
        <v>0</v>
      </c>
      <c r="F18" s="51">
        <v>0</v>
      </c>
      <c r="G18" s="51">
        <v>0</v>
      </c>
      <c r="H18" s="51">
        <v>6</v>
      </c>
      <c r="I18" s="51">
        <v>1</v>
      </c>
      <c r="J18" s="56">
        <v>0</v>
      </c>
      <c r="K18" s="51">
        <v>0</v>
      </c>
      <c r="L18" s="52">
        <f t="shared" ref="L18:L26" si="1">SUM(C18:K18)</f>
        <v>51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5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25</v>
      </c>
      <c r="D23" s="51">
        <v>0</v>
      </c>
      <c r="E23" s="51">
        <v>0</v>
      </c>
      <c r="F23" s="51">
        <v>0</v>
      </c>
      <c r="G23" s="51">
        <v>0</v>
      </c>
      <c r="H23" s="51">
        <v>6</v>
      </c>
      <c r="I23" s="51">
        <v>2</v>
      </c>
      <c r="J23" s="56">
        <v>0</v>
      </c>
      <c r="K23" s="51">
        <v>6</v>
      </c>
      <c r="L23" s="52">
        <f t="shared" si="1"/>
        <v>39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72</v>
      </c>
      <c r="D25" s="54">
        <f t="shared" si="2"/>
        <v>1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14</v>
      </c>
      <c r="I25" s="54">
        <f t="shared" si="2"/>
        <v>3</v>
      </c>
      <c r="J25" s="54">
        <f t="shared" si="2"/>
        <v>0</v>
      </c>
      <c r="K25" s="54">
        <f t="shared" si="2"/>
        <v>6</v>
      </c>
      <c r="L25" s="52">
        <f t="shared" si="1"/>
        <v>96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94</v>
      </c>
      <c r="D26" s="59">
        <f t="shared" si="3"/>
        <v>1</v>
      </c>
      <c r="E26" s="59">
        <f t="shared" si="3"/>
        <v>0</v>
      </c>
      <c r="F26" s="59">
        <f t="shared" si="3"/>
        <v>0</v>
      </c>
      <c r="G26" s="59">
        <f t="shared" si="3"/>
        <v>3</v>
      </c>
      <c r="H26" s="59">
        <f t="shared" si="3"/>
        <v>15</v>
      </c>
      <c r="I26" s="59">
        <f t="shared" si="3"/>
        <v>3</v>
      </c>
      <c r="J26" s="59">
        <f t="shared" si="3"/>
        <v>4</v>
      </c>
      <c r="K26" s="59">
        <f t="shared" si="3"/>
        <v>7</v>
      </c>
      <c r="L26" s="60">
        <f t="shared" si="1"/>
        <v>127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1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3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3</v>
      </c>
      <c r="K13" s="51">
        <v>0</v>
      </c>
      <c r="L13" s="52">
        <f>SUM(C13:K13)</f>
        <v>6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11</v>
      </c>
      <c r="D14" s="51">
        <v>1</v>
      </c>
      <c r="E14" s="51">
        <v>0</v>
      </c>
      <c r="F14" s="51">
        <v>0</v>
      </c>
      <c r="G14" s="51">
        <v>1</v>
      </c>
      <c r="H14" s="51">
        <v>0</v>
      </c>
      <c r="I14" s="51">
        <v>0</v>
      </c>
      <c r="J14" s="51">
        <v>5</v>
      </c>
      <c r="K14" s="51">
        <v>0</v>
      </c>
      <c r="L14" s="52">
        <f>SUM(C14:K14)</f>
        <v>18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9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4</v>
      </c>
      <c r="K15" s="51">
        <v>1</v>
      </c>
      <c r="L15" s="52">
        <f>SUM(C15:K15)</f>
        <v>15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23</v>
      </c>
      <c r="D16" s="54">
        <f t="shared" si="0"/>
        <v>2</v>
      </c>
      <c r="E16" s="54">
        <f t="shared" si="0"/>
        <v>0</v>
      </c>
      <c r="F16" s="54">
        <f t="shared" si="0"/>
        <v>0</v>
      </c>
      <c r="G16" s="54">
        <f t="shared" si="0"/>
        <v>2</v>
      </c>
      <c r="H16" s="54">
        <f t="shared" si="0"/>
        <v>0</v>
      </c>
      <c r="I16" s="54">
        <f t="shared" si="0"/>
        <v>0</v>
      </c>
      <c r="J16" s="54">
        <f t="shared" si="0"/>
        <v>12</v>
      </c>
      <c r="K16" s="54">
        <f t="shared" si="0"/>
        <v>1</v>
      </c>
      <c r="L16" s="52">
        <f>SUM(C16:K16)</f>
        <v>40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79</v>
      </c>
      <c r="D18" s="51">
        <v>8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87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10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21</v>
      </c>
      <c r="D20" s="51">
        <v>4</v>
      </c>
      <c r="E20" s="51">
        <v>0</v>
      </c>
      <c r="F20" s="51">
        <v>0</v>
      </c>
      <c r="G20" s="51">
        <v>0</v>
      </c>
      <c r="H20" s="51">
        <v>4</v>
      </c>
      <c r="I20" s="51">
        <v>0</v>
      </c>
      <c r="J20" s="56">
        <v>0</v>
      </c>
      <c r="K20" s="51">
        <v>0</v>
      </c>
      <c r="L20" s="52">
        <f t="shared" si="1"/>
        <v>29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20</v>
      </c>
      <c r="D21" s="51">
        <v>2</v>
      </c>
      <c r="E21" s="51">
        <v>1</v>
      </c>
      <c r="F21" s="51">
        <v>0</v>
      </c>
      <c r="G21" s="51">
        <v>1</v>
      </c>
      <c r="H21" s="51">
        <v>1</v>
      </c>
      <c r="I21" s="51">
        <v>0</v>
      </c>
      <c r="J21" s="56">
        <v>0</v>
      </c>
      <c r="K21" s="51">
        <v>2</v>
      </c>
      <c r="L21" s="52">
        <f t="shared" si="1"/>
        <v>27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14</v>
      </c>
      <c r="D22" s="51">
        <v>3</v>
      </c>
      <c r="E22" s="51">
        <v>0</v>
      </c>
      <c r="F22" s="51">
        <v>0</v>
      </c>
      <c r="G22" s="51">
        <v>0</v>
      </c>
      <c r="H22" s="51">
        <v>2</v>
      </c>
      <c r="I22" s="51">
        <v>0</v>
      </c>
      <c r="J22" s="56">
        <v>0</v>
      </c>
      <c r="K22" s="51">
        <v>0</v>
      </c>
      <c r="L22" s="52">
        <f t="shared" si="1"/>
        <v>19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46</v>
      </c>
      <c r="D23" s="51">
        <v>5</v>
      </c>
      <c r="E23" s="51">
        <v>0</v>
      </c>
      <c r="F23" s="51">
        <v>0</v>
      </c>
      <c r="G23" s="51">
        <v>0</v>
      </c>
      <c r="H23" s="51">
        <v>7</v>
      </c>
      <c r="I23" s="51">
        <v>1</v>
      </c>
      <c r="J23" s="56">
        <v>0</v>
      </c>
      <c r="K23" s="51">
        <v>1</v>
      </c>
      <c r="L23" s="52">
        <f t="shared" si="1"/>
        <v>60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190</v>
      </c>
      <c r="D25" s="54">
        <f t="shared" si="2"/>
        <v>22</v>
      </c>
      <c r="E25" s="54">
        <f t="shared" si="2"/>
        <v>1</v>
      </c>
      <c r="F25" s="54">
        <f t="shared" si="2"/>
        <v>0</v>
      </c>
      <c r="G25" s="54">
        <f t="shared" si="2"/>
        <v>1</v>
      </c>
      <c r="H25" s="54">
        <f t="shared" si="2"/>
        <v>14</v>
      </c>
      <c r="I25" s="54">
        <f t="shared" si="2"/>
        <v>1</v>
      </c>
      <c r="J25" s="54">
        <f t="shared" si="2"/>
        <v>0</v>
      </c>
      <c r="K25" s="54">
        <f t="shared" si="2"/>
        <v>3</v>
      </c>
      <c r="L25" s="52">
        <f t="shared" si="1"/>
        <v>232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213</v>
      </c>
      <c r="D26" s="59">
        <f t="shared" si="3"/>
        <v>24</v>
      </c>
      <c r="E26" s="59">
        <f t="shared" si="3"/>
        <v>1</v>
      </c>
      <c r="F26" s="59">
        <f t="shared" si="3"/>
        <v>0</v>
      </c>
      <c r="G26" s="59">
        <f t="shared" si="3"/>
        <v>3</v>
      </c>
      <c r="H26" s="59">
        <f t="shared" si="3"/>
        <v>14</v>
      </c>
      <c r="I26" s="59">
        <f t="shared" si="3"/>
        <v>1</v>
      </c>
      <c r="J26" s="59">
        <f t="shared" si="3"/>
        <v>12</v>
      </c>
      <c r="K26" s="59">
        <f t="shared" si="3"/>
        <v>4</v>
      </c>
      <c r="L26" s="60">
        <f t="shared" si="1"/>
        <v>272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19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1</v>
      </c>
      <c r="F15" s="51">
        <v>0</v>
      </c>
      <c r="G15" s="51">
        <v>0</v>
      </c>
      <c r="H15" s="51">
        <v>0</v>
      </c>
      <c r="I15" s="51">
        <v>0</v>
      </c>
      <c r="J15" s="51">
        <v>2</v>
      </c>
      <c r="K15" s="51">
        <v>0</v>
      </c>
      <c r="L15" s="52">
        <f>SUM(C15:K15)</f>
        <v>14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33</v>
      </c>
      <c r="D16" s="54">
        <f t="shared" si="0"/>
        <v>0</v>
      </c>
      <c r="E16" s="54">
        <f t="shared" si="0"/>
        <v>1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3</v>
      </c>
      <c r="K16" s="54">
        <f t="shared" si="0"/>
        <v>0</v>
      </c>
      <c r="L16" s="52">
        <f>SUM(C16:K16)</f>
        <v>38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97</v>
      </c>
      <c r="D18" s="51">
        <v>0</v>
      </c>
      <c r="E18" s="51">
        <v>0</v>
      </c>
      <c r="F18" s="51">
        <v>0</v>
      </c>
      <c r="G18" s="51">
        <v>0</v>
      </c>
      <c r="H18" s="51">
        <v>16</v>
      </c>
      <c r="I18" s="51">
        <v>0</v>
      </c>
      <c r="J18" s="56">
        <v>0</v>
      </c>
      <c r="K18" s="51">
        <v>0</v>
      </c>
      <c r="L18" s="52">
        <f t="shared" ref="L18:L26" si="1">SUM(C18:K18)</f>
        <v>113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4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6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17</v>
      </c>
      <c r="D20" s="51">
        <v>0</v>
      </c>
      <c r="E20" s="51">
        <v>0</v>
      </c>
      <c r="F20" s="51">
        <v>0</v>
      </c>
      <c r="G20" s="51">
        <v>0</v>
      </c>
      <c r="H20" s="51">
        <v>3</v>
      </c>
      <c r="I20" s="51">
        <v>0</v>
      </c>
      <c r="J20" s="56">
        <v>0</v>
      </c>
      <c r="K20" s="51">
        <v>0</v>
      </c>
      <c r="L20" s="52">
        <f t="shared" si="1"/>
        <v>20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0</v>
      </c>
      <c r="E21" s="51">
        <v>0</v>
      </c>
      <c r="F21" s="51">
        <v>0</v>
      </c>
      <c r="G21" s="51">
        <v>0</v>
      </c>
      <c r="H21" s="51">
        <v>7</v>
      </c>
      <c r="I21" s="51">
        <v>0</v>
      </c>
      <c r="J21" s="56">
        <v>0</v>
      </c>
      <c r="K21" s="51">
        <v>0</v>
      </c>
      <c r="L21" s="52">
        <f t="shared" si="1"/>
        <v>21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14</v>
      </c>
      <c r="D22" s="51">
        <v>0</v>
      </c>
      <c r="E22" s="51">
        <v>1</v>
      </c>
      <c r="F22" s="51">
        <v>0</v>
      </c>
      <c r="G22" s="51">
        <v>0</v>
      </c>
      <c r="H22" s="51">
        <v>2</v>
      </c>
      <c r="I22" s="51">
        <v>0</v>
      </c>
      <c r="J22" s="56">
        <v>0</v>
      </c>
      <c r="K22" s="51">
        <v>0</v>
      </c>
      <c r="L22" s="52">
        <f t="shared" si="1"/>
        <v>17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13</v>
      </c>
      <c r="D23" s="51">
        <v>0</v>
      </c>
      <c r="E23" s="51">
        <v>0</v>
      </c>
      <c r="F23" s="51">
        <v>0</v>
      </c>
      <c r="G23" s="51">
        <v>1</v>
      </c>
      <c r="H23" s="51">
        <v>53</v>
      </c>
      <c r="I23" s="51">
        <v>0</v>
      </c>
      <c r="J23" s="56">
        <v>0</v>
      </c>
      <c r="K23" s="51">
        <v>10</v>
      </c>
      <c r="L23" s="52">
        <f t="shared" si="1"/>
        <v>77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159</v>
      </c>
      <c r="D25" s="54">
        <f t="shared" si="2"/>
        <v>0</v>
      </c>
      <c r="E25" s="54">
        <f t="shared" si="2"/>
        <v>1</v>
      </c>
      <c r="F25" s="54">
        <f t="shared" si="2"/>
        <v>0</v>
      </c>
      <c r="G25" s="54">
        <f t="shared" si="2"/>
        <v>1</v>
      </c>
      <c r="H25" s="54">
        <f t="shared" si="2"/>
        <v>83</v>
      </c>
      <c r="I25" s="54">
        <f t="shared" si="2"/>
        <v>0</v>
      </c>
      <c r="J25" s="54">
        <f t="shared" si="2"/>
        <v>0</v>
      </c>
      <c r="K25" s="54">
        <f t="shared" si="2"/>
        <v>10</v>
      </c>
      <c r="L25" s="52">
        <f t="shared" si="1"/>
        <v>254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192</v>
      </c>
      <c r="D26" s="59">
        <f t="shared" si="3"/>
        <v>0</v>
      </c>
      <c r="E26" s="59">
        <f t="shared" si="3"/>
        <v>2</v>
      </c>
      <c r="F26" s="59">
        <f t="shared" si="3"/>
        <v>0</v>
      </c>
      <c r="G26" s="59">
        <f t="shared" si="3"/>
        <v>1</v>
      </c>
      <c r="H26" s="59">
        <f t="shared" si="3"/>
        <v>84</v>
      </c>
      <c r="I26" s="59">
        <f t="shared" si="3"/>
        <v>0</v>
      </c>
      <c r="J26" s="59">
        <f t="shared" si="3"/>
        <v>3</v>
      </c>
      <c r="K26" s="59">
        <f t="shared" si="3"/>
        <v>10</v>
      </c>
      <c r="L26" s="60">
        <f t="shared" si="1"/>
        <v>292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1</v>
      </c>
      <c r="K12" s="51">
        <v>0</v>
      </c>
      <c r="L12" s="52">
        <f>SUM(C12:K12)</f>
        <v>2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10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21</v>
      </c>
      <c r="D14" s="51">
        <v>0</v>
      </c>
      <c r="E14" s="51">
        <v>1</v>
      </c>
      <c r="F14" s="51">
        <v>0</v>
      </c>
      <c r="G14" s="51">
        <v>0</v>
      </c>
      <c r="H14" s="51">
        <v>0</v>
      </c>
      <c r="I14" s="51">
        <v>0</v>
      </c>
      <c r="J14" s="51">
        <v>4</v>
      </c>
      <c r="K14" s="51">
        <v>0</v>
      </c>
      <c r="L14" s="52">
        <f>SUM(C14:K14)</f>
        <v>26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19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4</v>
      </c>
      <c r="K15" s="51">
        <v>0</v>
      </c>
      <c r="L15" s="52">
        <f>SUM(C15:K15)</f>
        <v>24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51</v>
      </c>
      <c r="D16" s="54">
        <f t="shared" si="0"/>
        <v>1</v>
      </c>
      <c r="E16" s="54">
        <f t="shared" si="0"/>
        <v>1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9</v>
      </c>
      <c r="K16" s="54">
        <f t="shared" si="0"/>
        <v>0</v>
      </c>
      <c r="L16" s="52">
        <f>SUM(C16:K16)</f>
        <v>62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241</v>
      </c>
      <c r="D18" s="51">
        <v>13</v>
      </c>
      <c r="E18" s="51">
        <v>0</v>
      </c>
      <c r="F18" s="51">
        <v>0</v>
      </c>
      <c r="G18" s="51">
        <v>0</v>
      </c>
      <c r="H18" s="51">
        <v>4</v>
      </c>
      <c r="I18" s="51">
        <v>9</v>
      </c>
      <c r="J18" s="56">
        <v>0</v>
      </c>
      <c r="K18" s="51">
        <v>4</v>
      </c>
      <c r="L18" s="52">
        <f t="shared" ref="L18:L26" si="1">SUM(C18:K18)</f>
        <v>271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9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9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26</v>
      </c>
      <c r="D20" s="51">
        <v>1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2</v>
      </c>
      <c r="L20" s="52">
        <f t="shared" si="1"/>
        <v>29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15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175</v>
      </c>
      <c r="D23" s="51">
        <v>3</v>
      </c>
      <c r="E23" s="51">
        <v>0</v>
      </c>
      <c r="F23" s="51">
        <v>0</v>
      </c>
      <c r="G23" s="51">
        <v>2</v>
      </c>
      <c r="H23" s="51">
        <v>15</v>
      </c>
      <c r="I23" s="51">
        <v>28</v>
      </c>
      <c r="J23" s="56">
        <v>0</v>
      </c>
      <c r="K23" s="51">
        <v>7</v>
      </c>
      <c r="L23" s="52">
        <f t="shared" si="1"/>
        <v>230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466</v>
      </c>
      <c r="D25" s="54">
        <f t="shared" si="2"/>
        <v>17</v>
      </c>
      <c r="E25" s="54">
        <f t="shared" si="2"/>
        <v>0</v>
      </c>
      <c r="F25" s="54">
        <f t="shared" si="2"/>
        <v>0</v>
      </c>
      <c r="G25" s="54">
        <f t="shared" si="2"/>
        <v>2</v>
      </c>
      <c r="H25" s="54">
        <f t="shared" si="2"/>
        <v>19</v>
      </c>
      <c r="I25" s="54">
        <f t="shared" si="2"/>
        <v>37</v>
      </c>
      <c r="J25" s="54">
        <f t="shared" si="2"/>
        <v>0</v>
      </c>
      <c r="K25" s="54">
        <f t="shared" si="2"/>
        <v>14</v>
      </c>
      <c r="L25" s="52">
        <f t="shared" si="1"/>
        <v>555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517</v>
      </c>
      <c r="D26" s="59">
        <f t="shared" si="3"/>
        <v>18</v>
      </c>
      <c r="E26" s="59">
        <f t="shared" si="3"/>
        <v>1</v>
      </c>
      <c r="F26" s="59">
        <f t="shared" si="3"/>
        <v>0</v>
      </c>
      <c r="G26" s="59">
        <f t="shared" si="3"/>
        <v>2</v>
      </c>
      <c r="H26" s="59">
        <f t="shared" si="3"/>
        <v>19</v>
      </c>
      <c r="I26" s="59">
        <f t="shared" si="3"/>
        <v>37</v>
      </c>
      <c r="J26" s="59">
        <f t="shared" si="3"/>
        <v>9</v>
      </c>
      <c r="K26" s="59">
        <f t="shared" si="3"/>
        <v>14</v>
      </c>
      <c r="L26" s="60">
        <f t="shared" si="1"/>
        <v>617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1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20</v>
      </c>
      <c r="D14" s="51">
        <v>2</v>
      </c>
      <c r="E14" s="51">
        <v>1</v>
      </c>
      <c r="F14" s="51">
        <v>0</v>
      </c>
      <c r="G14" s="51">
        <v>0</v>
      </c>
      <c r="H14" s="51">
        <v>2</v>
      </c>
      <c r="I14" s="51">
        <v>0</v>
      </c>
      <c r="J14" s="51">
        <v>6</v>
      </c>
      <c r="K14" s="51">
        <v>0</v>
      </c>
      <c r="L14" s="52">
        <f>SUM(C14:K14)</f>
        <v>31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17</v>
      </c>
      <c r="D15" s="51">
        <v>0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2</v>
      </c>
      <c r="K15" s="51">
        <v>1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45</v>
      </c>
      <c r="D16" s="54">
        <f t="shared" si="0"/>
        <v>2</v>
      </c>
      <c r="E16" s="54">
        <f t="shared" si="0"/>
        <v>1</v>
      </c>
      <c r="F16" s="54">
        <f t="shared" si="0"/>
        <v>0</v>
      </c>
      <c r="G16" s="54">
        <f t="shared" si="0"/>
        <v>0</v>
      </c>
      <c r="H16" s="54">
        <f t="shared" si="0"/>
        <v>3</v>
      </c>
      <c r="I16" s="54">
        <f t="shared" si="0"/>
        <v>0</v>
      </c>
      <c r="J16" s="54">
        <f t="shared" si="0"/>
        <v>9</v>
      </c>
      <c r="K16" s="54">
        <f t="shared" si="0"/>
        <v>1</v>
      </c>
      <c r="L16" s="52">
        <f>SUM(C16:K16)</f>
        <v>61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143</v>
      </c>
      <c r="D18" s="51">
        <v>4</v>
      </c>
      <c r="E18" s="51">
        <v>1</v>
      </c>
      <c r="F18" s="51">
        <v>0</v>
      </c>
      <c r="G18" s="51">
        <v>2</v>
      </c>
      <c r="H18" s="51">
        <v>16</v>
      </c>
      <c r="I18" s="51">
        <v>0</v>
      </c>
      <c r="J18" s="56">
        <v>0</v>
      </c>
      <c r="K18" s="51">
        <v>3</v>
      </c>
      <c r="L18" s="52">
        <f t="shared" ref="L18:L26" si="1">SUM(C18:K18)</f>
        <v>169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3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3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1</v>
      </c>
      <c r="L20" s="52">
        <f t="shared" si="1"/>
        <v>4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35</v>
      </c>
      <c r="D21" s="51">
        <v>2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37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</v>
      </c>
      <c r="D22" s="51">
        <v>2</v>
      </c>
      <c r="E22" s="51">
        <v>1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5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81</v>
      </c>
      <c r="D23" s="51">
        <v>9</v>
      </c>
      <c r="E23" s="51">
        <v>2</v>
      </c>
      <c r="F23" s="51">
        <v>0</v>
      </c>
      <c r="G23" s="51">
        <v>3</v>
      </c>
      <c r="H23" s="51">
        <v>99</v>
      </c>
      <c r="I23" s="51">
        <v>0</v>
      </c>
      <c r="J23" s="56">
        <v>0</v>
      </c>
      <c r="K23" s="51">
        <v>5</v>
      </c>
      <c r="L23" s="52">
        <f t="shared" si="1"/>
        <v>199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265</v>
      </c>
      <c r="D25" s="54">
        <f t="shared" si="2"/>
        <v>17</v>
      </c>
      <c r="E25" s="54">
        <f t="shared" si="2"/>
        <v>4</v>
      </c>
      <c r="F25" s="54">
        <f t="shared" si="2"/>
        <v>0</v>
      </c>
      <c r="G25" s="54">
        <f t="shared" si="2"/>
        <v>5</v>
      </c>
      <c r="H25" s="54">
        <f t="shared" si="2"/>
        <v>117</v>
      </c>
      <c r="I25" s="54">
        <f t="shared" si="2"/>
        <v>0</v>
      </c>
      <c r="J25" s="54">
        <f t="shared" si="2"/>
        <v>0</v>
      </c>
      <c r="K25" s="54">
        <f t="shared" si="2"/>
        <v>9</v>
      </c>
      <c r="L25" s="52">
        <f t="shared" si="1"/>
        <v>417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310</v>
      </c>
      <c r="D26" s="59">
        <f t="shared" si="3"/>
        <v>19</v>
      </c>
      <c r="E26" s="59">
        <f t="shared" si="3"/>
        <v>5</v>
      </c>
      <c r="F26" s="59">
        <f t="shared" si="3"/>
        <v>0</v>
      </c>
      <c r="G26" s="59">
        <f t="shared" si="3"/>
        <v>5</v>
      </c>
      <c r="H26" s="59">
        <f t="shared" si="3"/>
        <v>120</v>
      </c>
      <c r="I26" s="59">
        <f t="shared" si="3"/>
        <v>0</v>
      </c>
      <c r="J26" s="59">
        <f t="shared" si="3"/>
        <v>9</v>
      </c>
      <c r="K26" s="59">
        <f t="shared" si="3"/>
        <v>10</v>
      </c>
      <c r="L26" s="60">
        <f t="shared" si="1"/>
        <v>478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18" sqref="B18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2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15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17</v>
      </c>
      <c r="D15" s="51">
        <v>5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38</v>
      </c>
      <c r="D16" s="54">
        <f t="shared" si="0"/>
        <v>7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1</v>
      </c>
      <c r="K16" s="54">
        <f t="shared" si="0"/>
        <v>0</v>
      </c>
      <c r="L16" s="52">
        <f>SUM(C16:K16)</f>
        <v>47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52</v>
      </c>
      <c r="D18" s="51">
        <v>3</v>
      </c>
      <c r="E18" s="51">
        <v>2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58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12</v>
      </c>
      <c r="D19" s="51">
        <v>1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15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</v>
      </c>
      <c r="D20" s="51">
        <v>0</v>
      </c>
      <c r="E20" s="51">
        <v>0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5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10</v>
      </c>
      <c r="D21" s="51">
        <v>4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15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29</v>
      </c>
      <c r="D22" s="51">
        <v>3</v>
      </c>
      <c r="E22" s="51">
        <v>0</v>
      </c>
      <c r="F22" s="51">
        <v>0</v>
      </c>
      <c r="G22" s="51">
        <v>0</v>
      </c>
      <c r="H22" s="51">
        <v>8</v>
      </c>
      <c r="I22" s="51">
        <v>1</v>
      </c>
      <c r="J22" s="56">
        <v>0</v>
      </c>
      <c r="K22" s="51">
        <v>1</v>
      </c>
      <c r="L22" s="52">
        <f t="shared" si="1"/>
        <v>42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8</v>
      </c>
      <c r="D23" s="51">
        <v>4</v>
      </c>
      <c r="E23" s="51">
        <v>0</v>
      </c>
      <c r="F23" s="51">
        <v>0</v>
      </c>
      <c r="G23" s="51">
        <v>0</v>
      </c>
      <c r="H23" s="51">
        <v>23</v>
      </c>
      <c r="I23" s="51">
        <v>0</v>
      </c>
      <c r="J23" s="56">
        <v>0</v>
      </c>
      <c r="K23" s="51">
        <v>2</v>
      </c>
      <c r="L23" s="52">
        <f t="shared" si="1"/>
        <v>37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115</v>
      </c>
      <c r="D25" s="54">
        <f t="shared" si="2"/>
        <v>15</v>
      </c>
      <c r="E25" s="54">
        <f t="shared" si="2"/>
        <v>2</v>
      </c>
      <c r="F25" s="54">
        <f t="shared" si="2"/>
        <v>0</v>
      </c>
      <c r="G25" s="54">
        <f t="shared" si="2"/>
        <v>0</v>
      </c>
      <c r="H25" s="54">
        <f t="shared" si="2"/>
        <v>36</v>
      </c>
      <c r="I25" s="54">
        <f t="shared" si="2"/>
        <v>1</v>
      </c>
      <c r="J25" s="54">
        <f t="shared" si="2"/>
        <v>0</v>
      </c>
      <c r="K25" s="54">
        <f t="shared" si="2"/>
        <v>3</v>
      </c>
      <c r="L25" s="52">
        <f t="shared" si="1"/>
        <v>172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153</v>
      </c>
      <c r="D26" s="59">
        <f t="shared" si="3"/>
        <v>22</v>
      </c>
      <c r="E26" s="59">
        <f t="shared" si="3"/>
        <v>2</v>
      </c>
      <c r="F26" s="59">
        <f t="shared" si="3"/>
        <v>0</v>
      </c>
      <c r="G26" s="59">
        <f t="shared" si="3"/>
        <v>0</v>
      </c>
      <c r="H26" s="59">
        <f t="shared" si="3"/>
        <v>37</v>
      </c>
      <c r="I26" s="59">
        <f t="shared" si="3"/>
        <v>1</v>
      </c>
      <c r="J26" s="59">
        <f t="shared" si="3"/>
        <v>1</v>
      </c>
      <c r="K26" s="59">
        <f t="shared" si="3"/>
        <v>3</v>
      </c>
      <c r="L26" s="60">
        <f t="shared" si="1"/>
        <v>219</v>
      </c>
      <c r="M26" s="62"/>
      <c r="N26" s="62"/>
      <c r="O26" s="62"/>
    </row>
    <row r="27" spans="1:15" ht="19.5" customHeight="1">
      <c r="A27" s="62"/>
      <c r="B27" s="62"/>
      <c r="C27" s="86"/>
      <c r="D27" s="86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2026-01-22T23:07:08Z</cp:lastPrinted>
  <dcterms:created xsi:type="dcterms:W3CDTF">2026-01-22T22:40:26Z</dcterms:created>
  <dcterms:modified xsi:type="dcterms:W3CDTF">2026-01-22T23:07:29Z</dcterms:modified>
</cp:coreProperties>
</file>